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данные" sheetId="1" r:id="rId1"/>
    <sheet name="график" sheetId="4" r:id="rId2"/>
  </sheets>
  <definedNames>
    <definedName name="_xlnm.Print_Titles" localSheetId="0">данные!$10:$13</definedName>
    <definedName name="_xlnm.Print_Area" localSheetId="0">данные!$A$1:$F$115</definedName>
  </definedNames>
  <calcPr calcId="125725"/>
</workbook>
</file>

<file path=xl/calcChain.xml><?xml version="1.0" encoding="utf-8"?>
<calcChain xmlns="http://schemas.openxmlformats.org/spreadsheetml/2006/main">
  <c r="H36" i="1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35" l="1"/>
  <c r="H34"/>
  <c r="H33"/>
  <c r="H32"/>
  <c r="H31"/>
  <c r="H19"/>
  <c r="H20"/>
  <c r="H21"/>
  <c r="H22"/>
  <c r="H23"/>
  <c r="H24"/>
  <c r="H25"/>
  <c r="H26"/>
  <c r="H27"/>
  <c r="H28"/>
  <c r="H29"/>
  <c r="H30"/>
  <c r="H15" l="1"/>
  <c r="C15" s="1"/>
  <c r="L15"/>
  <c r="H16"/>
  <c r="L16"/>
  <c r="H17"/>
  <c r="L17"/>
  <c r="H18"/>
  <c r="L18"/>
  <c r="L66"/>
  <c r="L67"/>
  <c r="L68"/>
  <c r="L69"/>
  <c r="L70"/>
  <c r="L71"/>
  <c r="L72"/>
  <c r="L73"/>
  <c r="L91"/>
  <c r="L92"/>
  <c r="L105"/>
  <c r="L106"/>
  <c r="L107"/>
  <c r="L108"/>
  <c r="L109"/>
  <c r="L110"/>
  <c r="L111"/>
  <c r="L112"/>
  <c r="L113"/>
  <c r="L114"/>
  <c r="D15" l="1"/>
  <c r="C16"/>
  <c r="D16" s="1"/>
  <c r="H115"/>
  <c r="C17" l="1"/>
  <c r="D17" s="1"/>
  <c r="O4"/>
  <c r="C18" l="1"/>
  <c r="D18" s="1"/>
  <c r="C19" l="1"/>
  <c r="D19" s="1"/>
  <c r="C20" l="1"/>
  <c r="D20" s="1"/>
  <c r="C21" l="1"/>
  <c r="D21" s="1"/>
  <c r="C22" l="1"/>
  <c r="D22" s="1"/>
  <c r="C23" l="1"/>
  <c r="D23" s="1"/>
  <c r="C24" l="1"/>
  <c r="D24" s="1"/>
  <c r="C25" l="1"/>
  <c r="D25" s="1"/>
  <c r="C26" l="1"/>
  <c r="D26" s="1"/>
  <c r="C27" l="1"/>
  <c r="D27" s="1"/>
  <c r="C28" l="1"/>
  <c r="D28" s="1"/>
  <c r="C29" l="1"/>
  <c r="D29" s="1"/>
  <c r="C30" l="1"/>
  <c r="D30" s="1"/>
  <c r="C31" l="1"/>
  <c r="D31" s="1"/>
  <c r="C32" l="1"/>
  <c r="D32" s="1"/>
  <c r="C33" l="1"/>
  <c r="D33" s="1"/>
  <c r="C34" l="1"/>
  <c r="C35" l="1"/>
  <c r="D34"/>
  <c r="C36" l="1"/>
  <c r="D35"/>
  <c r="C37" l="1"/>
  <c r="D36"/>
  <c r="C38" l="1"/>
  <c r="D37"/>
  <c r="C39" l="1"/>
  <c r="D38"/>
  <c r="C40" l="1"/>
  <c r="D39"/>
  <c r="C41" l="1"/>
  <c r="D40"/>
  <c r="C42" l="1"/>
  <c r="D41"/>
  <c r="C43" l="1"/>
  <c r="D42"/>
  <c r="C44" l="1"/>
  <c r="D43"/>
  <c r="C45" l="1"/>
  <c r="D44"/>
  <c r="C46" l="1"/>
  <c r="D45"/>
  <c r="C47" l="1"/>
  <c r="D46"/>
  <c r="C48" l="1"/>
  <c r="D47"/>
  <c r="C49" l="1"/>
  <c r="D48"/>
  <c r="C50" l="1"/>
  <c r="D49"/>
  <c r="C51" l="1"/>
  <c r="D50"/>
  <c r="C52" l="1"/>
  <c r="D51"/>
  <c r="C53" l="1"/>
  <c r="D52"/>
  <c r="C54" l="1"/>
  <c r="D53"/>
  <c r="C55" l="1"/>
  <c r="D54"/>
  <c r="C56" l="1"/>
  <c r="D55"/>
  <c r="C57" l="1"/>
  <c r="C58" s="1"/>
  <c r="C59" s="1"/>
  <c r="C60" s="1"/>
  <c r="D56"/>
  <c r="D60" l="1"/>
  <c r="C61"/>
  <c r="D57"/>
  <c r="C62" l="1"/>
  <c r="D61"/>
  <c r="D59"/>
  <c r="D58"/>
  <c r="C63" l="1"/>
  <c r="D62"/>
  <c r="C64" l="1"/>
  <c r="D63"/>
  <c r="C65" l="1"/>
  <c r="D64"/>
  <c r="C66" l="1"/>
  <c r="D65"/>
  <c r="C67" l="1"/>
  <c r="D66"/>
  <c r="C68" l="1"/>
  <c r="D67"/>
  <c r="C69" l="1"/>
  <c r="D68"/>
  <c r="C70" l="1"/>
  <c r="D69"/>
  <c r="C71" l="1"/>
  <c r="D70"/>
  <c r="C72" l="1"/>
  <c r="D71"/>
  <c r="C73" l="1"/>
  <c r="D72"/>
  <c r="C74" l="1"/>
  <c r="D73"/>
  <c r="C75" l="1"/>
  <c r="D74"/>
  <c r="C76" l="1"/>
  <c r="D75"/>
  <c r="C77" l="1"/>
  <c r="D76"/>
  <c r="C78" l="1"/>
  <c r="D77"/>
  <c r="C79" l="1"/>
  <c r="D78"/>
  <c r="C80" l="1"/>
  <c r="D79"/>
  <c r="C81" l="1"/>
  <c r="D80"/>
  <c r="C82" l="1"/>
  <c r="D81"/>
  <c r="C83" l="1"/>
  <c r="D82"/>
  <c r="C84" l="1"/>
  <c r="D83"/>
  <c r="C85" l="1"/>
  <c r="D84"/>
  <c r="C86" l="1"/>
  <c r="D85"/>
  <c r="C87" l="1"/>
  <c r="D86"/>
  <c r="C88" l="1"/>
  <c r="D87"/>
  <c r="C89" l="1"/>
  <c r="D88"/>
  <c r="C90" l="1"/>
  <c r="D89"/>
  <c r="C91" l="1"/>
  <c r="D90"/>
  <c r="C92" l="1"/>
  <c r="D91"/>
  <c r="C93" l="1"/>
  <c r="D92"/>
  <c r="C94" l="1"/>
  <c r="D93"/>
  <c r="C95" l="1"/>
  <c r="D94"/>
  <c r="C96" l="1"/>
  <c r="D95"/>
  <c r="C97" l="1"/>
  <c r="D96"/>
  <c r="C98" l="1"/>
  <c r="D97"/>
  <c r="C99" l="1"/>
  <c r="D98"/>
  <c r="C100" l="1"/>
  <c r="D99"/>
  <c r="C101" l="1"/>
  <c r="D100"/>
  <c r="C102" l="1"/>
  <c r="D101"/>
  <c r="C103" l="1"/>
  <c r="D102"/>
  <c r="C104" l="1"/>
  <c r="D103"/>
  <c r="C105" l="1"/>
  <c r="D104"/>
  <c r="C106" l="1"/>
  <c r="D105"/>
  <c r="C107" l="1"/>
  <c r="D106"/>
  <c r="C108" l="1"/>
  <c r="D107"/>
  <c r="C109" l="1"/>
  <c r="D108"/>
  <c r="C110" l="1"/>
  <c r="D109"/>
  <c r="C111" l="1"/>
  <c r="D110"/>
  <c r="C112" l="1"/>
  <c r="D111"/>
  <c r="C113" l="1"/>
  <c r="D113" s="1"/>
  <c r="D112"/>
</calcChain>
</file>

<file path=xl/sharedStrings.xml><?xml version="1.0" encoding="utf-8"?>
<sst xmlns="http://schemas.openxmlformats.org/spreadsheetml/2006/main" count="21" uniqueCount="21">
  <si>
    <t>Дата</t>
  </si>
  <si>
    <t>Примечание</t>
  </si>
  <si>
    <t>Журнал наблюдений</t>
  </si>
  <si>
    <t>При испытаниях нефтепровода/нефтепродуктопровода</t>
  </si>
  <si>
    <t>На участке</t>
  </si>
  <si>
    <t>Пост наблюдения</t>
  </si>
  <si>
    <t>Наблюдатели:</t>
  </si>
  <si>
    <t>Мастер СМР АО "ВОЗРОЖДЕНИЕ" Маскаев Е.А.</t>
  </si>
  <si>
    <t>в минуту</t>
  </si>
  <si>
    <t>Давление, кгс/м2</t>
  </si>
  <si>
    <t>за 15 минут / температурные колебания</t>
  </si>
  <si>
    <t>Инженер СКК АО "ВОЗРОЖДЕНИЕ" Санин И.А.</t>
  </si>
  <si>
    <t>МН «Красноярск – Иркутск», Ду 1000, 
195,722 - 855,514 км Рыбинская - Тайшет</t>
  </si>
  <si>
    <t>ППМН р. Бирюса резервная нитка, 224,4-225,66 км. ИРНУ. Техническое перевооружение</t>
  </si>
  <si>
    <r>
      <t xml:space="preserve">Пост наблюдения №1 (ПК2256+48).
</t>
    </r>
    <r>
      <rPr>
        <b/>
        <i/>
        <sz val="12"/>
        <color theme="1"/>
        <rFont val="Times New Roman"/>
        <family val="1"/>
        <charset val="204"/>
      </rPr>
      <t>Опрессовочный шлейф Ø114х8мм, L=150м</t>
    </r>
  </si>
  <si>
    <t>Диаграмма изменения давления 
трубопровода на ПК 0+17,2 - ПК 66+61,4</t>
  </si>
  <si>
    <t>Время, час. мин.</t>
  </si>
  <si>
    <t>Давление</t>
  </si>
  <si>
    <t>Температура
наружного воздуха, ˚С</t>
  </si>
  <si>
    <t>Самописец,
кгс/см2</t>
  </si>
  <si>
    <t>Показывающий манометр, МПа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</si>
</sst>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#,##0.000"/>
    <numFmt numFmtId="166" formatCode="#,##0.0"/>
  </numFmts>
  <fonts count="1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/>
    <xf numFmtId="165" fontId="1" fillId="0" borderId="0" xfId="0" applyNumberFormat="1" applyFont="1" applyAlignment="1">
      <alignment wrapText="1"/>
    </xf>
    <xf numFmtId="2" fontId="10" fillId="0" borderId="3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 wrapText="1"/>
    </xf>
    <xf numFmtId="2" fontId="11" fillId="0" borderId="0" xfId="0" applyNumberFormat="1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" fillId="0" borderId="0" xfId="0" applyFont="1" applyFill="1"/>
    <xf numFmtId="0" fontId="15" fillId="0" borderId="1" xfId="0" applyFont="1" applyFill="1" applyBorder="1"/>
    <xf numFmtId="0" fontId="15" fillId="0" borderId="2" xfId="0" applyFont="1" applyFill="1" applyBorder="1"/>
    <xf numFmtId="0" fontId="1" fillId="0" borderId="0" xfId="0" applyFont="1" applyFill="1" applyAlignment="1">
      <alignment vertical="top"/>
    </xf>
    <xf numFmtId="165" fontId="1" fillId="0" borderId="0" xfId="0" applyNumberFormat="1" applyFont="1" applyFill="1" applyAlignment="1">
      <alignment wrapText="1"/>
    </xf>
    <xf numFmtId="2" fontId="11" fillId="0" borderId="0" xfId="0" applyNumberFormat="1" applyFont="1" applyFill="1" applyAlignment="1">
      <alignment horizontal="center" wrapText="1"/>
    </xf>
    <xf numFmtId="0" fontId="0" fillId="0" borderId="0" xfId="0" applyFill="1"/>
    <xf numFmtId="2" fontId="0" fillId="0" borderId="0" xfId="0" applyNumberFormat="1" applyFill="1"/>
    <xf numFmtId="0" fontId="0" fillId="2" borderId="0" xfId="0" applyFill="1"/>
    <xf numFmtId="2" fontId="10" fillId="2" borderId="3" xfId="0" applyNumberFormat="1" applyFont="1" applyFill="1" applyBorder="1" applyAlignment="1">
      <alignment horizontal="center"/>
    </xf>
    <xf numFmtId="0" fontId="10" fillId="0" borderId="0" xfId="0" applyFont="1" applyFill="1" applyBorder="1"/>
    <xf numFmtId="165" fontId="1" fillId="2" borderId="0" xfId="0" applyNumberFormat="1" applyFont="1" applyFill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5" fontId="7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2.5053286341673392E-2"/>
          <c:y val="1.1205603860727581E-2"/>
          <c:w val="0.96791544090280945"/>
          <c:h val="0.87381710660426271"/>
        </c:manualLayout>
      </c:layout>
      <c:lineChart>
        <c:grouping val="standard"/>
        <c:ser>
          <c:idx val="0"/>
          <c:order val="0"/>
          <c:tx>
            <c:strRef>
              <c:f>данные!$G$12</c:f>
              <c:strCache>
                <c:ptCount val="1"/>
                <c:pt idx="0">
                  <c:v>Давление, кгс/м2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данные!$B$14:$B$114</c:f>
              <c:numCache>
                <c:formatCode>h:mm;@</c:formatCode>
                <c:ptCount val="101"/>
                <c:pt idx="0">
                  <c:v>0.10416666666666667</c:v>
                </c:pt>
                <c:pt idx="1">
                  <c:v>0.11458333333333333</c:v>
                </c:pt>
                <c:pt idx="2">
                  <c:v>0.125</c:v>
                </c:pt>
                <c:pt idx="3">
                  <c:v>0.13541666666666666</c:v>
                </c:pt>
                <c:pt idx="4">
                  <c:v>0.14583333333333334</c:v>
                </c:pt>
                <c:pt idx="5">
                  <c:v>0.15625</c:v>
                </c:pt>
                <c:pt idx="6">
                  <c:v>0.16666666666666666</c:v>
                </c:pt>
                <c:pt idx="7">
                  <c:v>0.17708333333333334</c:v>
                </c:pt>
                <c:pt idx="8">
                  <c:v>0.1875</c:v>
                </c:pt>
                <c:pt idx="9">
                  <c:v>0.19791666666666666</c:v>
                </c:pt>
                <c:pt idx="10">
                  <c:v>0.20833333333333334</c:v>
                </c:pt>
                <c:pt idx="11">
                  <c:v>0.21875</c:v>
                </c:pt>
                <c:pt idx="12">
                  <c:v>0.22916666666666666</c:v>
                </c:pt>
                <c:pt idx="13">
                  <c:v>0.23958333333333334</c:v>
                </c:pt>
                <c:pt idx="14">
                  <c:v>0.25</c:v>
                </c:pt>
                <c:pt idx="15">
                  <c:v>0.26041666666666669</c:v>
                </c:pt>
                <c:pt idx="16">
                  <c:v>0.27083333333333331</c:v>
                </c:pt>
                <c:pt idx="17">
                  <c:v>0.28125</c:v>
                </c:pt>
                <c:pt idx="18">
                  <c:v>0.29166666666666669</c:v>
                </c:pt>
                <c:pt idx="19">
                  <c:v>0.30208333333333331</c:v>
                </c:pt>
                <c:pt idx="20">
                  <c:v>0.3125</c:v>
                </c:pt>
                <c:pt idx="21">
                  <c:v>0.32291666666666669</c:v>
                </c:pt>
                <c:pt idx="22">
                  <c:v>0.33333333333333331</c:v>
                </c:pt>
                <c:pt idx="23">
                  <c:v>0.34375</c:v>
                </c:pt>
                <c:pt idx="24">
                  <c:v>0.35416666666666669</c:v>
                </c:pt>
                <c:pt idx="25">
                  <c:v>0.36458333333333331</c:v>
                </c:pt>
                <c:pt idx="26">
                  <c:v>0.375</c:v>
                </c:pt>
                <c:pt idx="27">
                  <c:v>0.38541666666666669</c:v>
                </c:pt>
                <c:pt idx="28">
                  <c:v>0.39583333333333331</c:v>
                </c:pt>
                <c:pt idx="29">
                  <c:v>0.40625</c:v>
                </c:pt>
                <c:pt idx="30">
                  <c:v>0.41666666666666669</c:v>
                </c:pt>
                <c:pt idx="31">
                  <c:v>1.4270833333334101</c:v>
                </c:pt>
                <c:pt idx="32">
                  <c:v>1.4375000000000799</c:v>
                </c:pt>
                <c:pt idx="33">
                  <c:v>1.44791666666675</c:v>
                </c:pt>
                <c:pt idx="34">
                  <c:v>1.4583333333334201</c:v>
                </c:pt>
                <c:pt idx="35">
                  <c:v>1.4687500000000899</c:v>
                </c:pt>
                <c:pt idx="36">
                  <c:v>1.47916666666676</c:v>
                </c:pt>
                <c:pt idx="37">
                  <c:v>1.4895833333334301</c:v>
                </c:pt>
                <c:pt idx="38">
                  <c:v>1.5000000000000999</c:v>
                </c:pt>
                <c:pt idx="39">
                  <c:v>1.51041666666677</c:v>
                </c:pt>
                <c:pt idx="40">
                  <c:v>1.5208333333334401</c:v>
                </c:pt>
                <c:pt idx="41">
                  <c:v>1.5312500000001099</c:v>
                </c:pt>
                <c:pt idx="42">
                  <c:v>1.54166666666678</c:v>
                </c:pt>
                <c:pt idx="43">
                  <c:v>1.5520833333334501</c:v>
                </c:pt>
                <c:pt idx="44">
                  <c:v>1.5625000000001199</c:v>
                </c:pt>
                <c:pt idx="45">
                  <c:v>1.57291666666679</c:v>
                </c:pt>
                <c:pt idx="46">
                  <c:v>1.58333333333346</c:v>
                </c:pt>
                <c:pt idx="47">
                  <c:v>1.5937500000001299</c:v>
                </c:pt>
                <c:pt idx="48">
                  <c:v>1.6041666666668</c:v>
                </c:pt>
                <c:pt idx="49">
                  <c:v>1.61458333333347</c:v>
                </c:pt>
                <c:pt idx="50">
                  <c:v>1.6250000000001401</c:v>
                </c:pt>
                <c:pt idx="51">
                  <c:v>1.63541666666681</c:v>
                </c:pt>
                <c:pt idx="52">
                  <c:v>1.64583333333348</c:v>
                </c:pt>
                <c:pt idx="53">
                  <c:v>1.6562500000001501</c:v>
                </c:pt>
                <c:pt idx="54">
                  <c:v>1.66666666666682</c:v>
                </c:pt>
                <c:pt idx="55">
                  <c:v>1.67708333333349</c:v>
                </c:pt>
                <c:pt idx="56">
                  <c:v>1.6875000000001601</c:v>
                </c:pt>
                <c:pt idx="57">
                  <c:v>1.6979166666668299</c:v>
                </c:pt>
                <c:pt idx="58">
                  <c:v>1.7083333333335</c:v>
                </c:pt>
                <c:pt idx="59">
                  <c:v>1.7187500000001701</c:v>
                </c:pt>
                <c:pt idx="60">
                  <c:v>1.7291666666668399</c:v>
                </c:pt>
                <c:pt idx="61">
                  <c:v>1.73958333333351</c:v>
                </c:pt>
                <c:pt idx="62">
                  <c:v>0.75</c:v>
                </c:pt>
                <c:pt idx="63">
                  <c:v>0.76041666666666696</c:v>
                </c:pt>
                <c:pt idx="64">
                  <c:v>0.77083333333333404</c:v>
                </c:pt>
                <c:pt idx="65">
                  <c:v>0.78125</c:v>
                </c:pt>
                <c:pt idx="66">
                  <c:v>0.79166666666666696</c:v>
                </c:pt>
                <c:pt idx="67">
                  <c:v>0.80208333333333404</c:v>
                </c:pt>
                <c:pt idx="68">
                  <c:v>0.8125</c:v>
                </c:pt>
                <c:pt idx="69">
                  <c:v>0.82291666666666696</c:v>
                </c:pt>
                <c:pt idx="70">
                  <c:v>0.83333333333333404</c:v>
                </c:pt>
                <c:pt idx="71">
                  <c:v>0.843750000000001</c:v>
                </c:pt>
                <c:pt idx="72">
                  <c:v>0.85416666666666696</c:v>
                </c:pt>
                <c:pt idx="73">
                  <c:v>0.86458333333333404</c:v>
                </c:pt>
                <c:pt idx="74">
                  <c:v>0.875000000000001</c:v>
                </c:pt>
                <c:pt idx="75">
                  <c:v>0.88541666666666696</c:v>
                </c:pt>
                <c:pt idx="76">
                  <c:v>0.89583333333333404</c:v>
                </c:pt>
                <c:pt idx="77">
                  <c:v>0.906250000000001</c:v>
                </c:pt>
                <c:pt idx="78">
                  <c:v>0.91666666666666696</c:v>
                </c:pt>
                <c:pt idx="79">
                  <c:v>0.92708333333333404</c:v>
                </c:pt>
                <c:pt idx="80">
                  <c:v>0.9375</c:v>
                </c:pt>
                <c:pt idx="81">
                  <c:v>0.94791666666666663</c:v>
                </c:pt>
                <c:pt idx="82">
                  <c:v>0.95833333333333337</c:v>
                </c:pt>
                <c:pt idx="83">
                  <c:v>0.96875</c:v>
                </c:pt>
                <c:pt idx="84">
                  <c:v>0.97916666666666663</c:v>
                </c:pt>
                <c:pt idx="85">
                  <c:v>0.98958333333333337</c:v>
                </c:pt>
                <c:pt idx="86">
                  <c:v>0</c:v>
                </c:pt>
                <c:pt idx="87">
                  <c:v>1.0416666666666666E-2</c:v>
                </c:pt>
                <c:pt idx="88">
                  <c:v>2.0833333333333332E-2</c:v>
                </c:pt>
                <c:pt idx="89">
                  <c:v>3.125E-2</c:v>
                </c:pt>
                <c:pt idx="90">
                  <c:v>4.1666666666666664E-2</c:v>
                </c:pt>
                <c:pt idx="91">
                  <c:v>5.2083333333333336E-2</c:v>
                </c:pt>
                <c:pt idx="92">
                  <c:v>6.25E-2</c:v>
                </c:pt>
                <c:pt idx="93">
                  <c:v>7.2916666666666671E-2</c:v>
                </c:pt>
                <c:pt idx="94">
                  <c:v>8.3333333333333329E-2</c:v>
                </c:pt>
                <c:pt idx="95">
                  <c:v>9.375E-2</c:v>
                </c:pt>
                <c:pt idx="96">
                  <c:v>0.10416666666666667</c:v>
                </c:pt>
                <c:pt idx="97">
                  <c:v>0.11458333333333333</c:v>
                </c:pt>
                <c:pt idx="98">
                  <c:v>0.125</c:v>
                </c:pt>
                <c:pt idx="99">
                  <c:v>0.13541666666666666</c:v>
                </c:pt>
                <c:pt idx="100">
                  <c:v>0.14583333333333334</c:v>
                </c:pt>
              </c:numCache>
            </c:numRef>
          </c:cat>
          <c:val>
            <c:numRef>
              <c:f>данные!$C$14:$C$114</c:f>
              <c:numCache>
                <c:formatCode>#,##0.0</c:formatCode>
                <c:ptCount val="101"/>
                <c:pt idx="0">
                  <c:v>0.2</c:v>
                </c:pt>
                <c:pt idx="1">
                  <c:v>0.8</c:v>
                </c:pt>
                <c:pt idx="2">
                  <c:v>1.4</c:v>
                </c:pt>
                <c:pt idx="3">
                  <c:v>2</c:v>
                </c:pt>
                <c:pt idx="4">
                  <c:v>2.6</c:v>
                </c:pt>
                <c:pt idx="5">
                  <c:v>3.2</c:v>
                </c:pt>
                <c:pt idx="6">
                  <c:v>3.8000000000000003</c:v>
                </c:pt>
                <c:pt idx="7">
                  <c:v>4.4000000000000004</c:v>
                </c:pt>
                <c:pt idx="8">
                  <c:v>5</c:v>
                </c:pt>
                <c:pt idx="9">
                  <c:v>5.6</c:v>
                </c:pt>
                <c:pt idx="10">
                  <c:v>6.1999999999999993</c:v>
                </c:pt>
                <c:pt idx="11">
                  <c:v>6.7999999999999989</c:v>
                </c:pt>
                <c:pt idx="12">
                  <c:v>7.3999999999999986</c:v>
                </c:pt>
                <c:pt idx="13">
                  <c:v>7.9999999999999982</c:v>
                </c:pt>
                <c:pt idx="14">
                  <c:v>8.5999999999999979</c:v>
                </c:pt>
                <c:pt idx="15">
                  <c:v>9.1999999999999975</c:v>
                </c:pt>
                <c:pt idx="16">
                  <c:v>9.7999999999999972</c:v>
                </c:pt>
                <c:pt idx="17">
                  <c:v>10.399999999999997</c:v>
                </c:pt>
                <c:pt idx="18">
                  <c:v>10.999999999999996</c:v>
                </c:pt>
                <c:pt idx="19">
                  <c:v>11.599999999999996</c:v>
                </c:pt>
                <c:pt idx="20">
                  <c:v>12.199999999999996</c:v>
                </c:pt>
                <c:pt idx="21">
                  <c:v>12.799999999999995</c:v>
                </c:pt>
                <c:pt idx="22">
                  <c:v>13.399999999999995</c:v>
                </c:pt>
                <c:pt idx="23">
                  <c:v>13.999999999999995</c:v>
                </c:pt>
                <c:pt idx="24">
                  <c:v>14.599999999999994</c:v>
                </c:pt>
                <c:pt idx="25">
                  <c:v>15.199999999999994</c:v>
                </c:pt>
                <c:pt idx="26">
                  <c:v>15.799999999999994</c:v>
                </c:pt>
                <c:pt idx="27">
                  <c:v>16.399999999999995</c:v>
                </c:pt>
                <c:pt idx="28">
                  <c:v>16.999999999999996</c:v>
                </c:pt>
                <c:pt idx="29">
                  <c:v>17.599999999999998</c:v>
                </c:pt>
                <c:pt idx="30">
                  <c:v>18.2</c:v>
                </c:pt>
                <c:pt idx="31">
                  <c:v>18.8</c:v>
                </c:pt>
                <c:pt idx="32">
                  <c:v>19.400000000000002</c:v>
                </c:pt>
                <c:pt idx="33">
                  <c:v>20.000000000000004</c:v>
                </c:pt>
                <c:pt idx="34">
                  <c:v>20.600000000000005</c:v>
                </c:pt>
                <c:pt idx="35">
                  <c:v>21.200000000000006</c:v>
                </c:pt>
                <c:pt idx="36">
                  <c:v>21.800000000000008</c:v>
                </c:pt>
                <c:pt idx="37">
                  <c:v>22.400000000000009</c:v>
                </c:pt>
                <c:pt idx="38">
                  <c:v>23.000000000000011</c:v>
                </c:pt>
                <c:pt idx="39">
                  <c:v>23.600000000000012</c:v>
                </c:pt>
                <c:pt idx="40">
                  <c:v>24.200000000000014</c:v>
                </c:pt>
                <c:pt idx="41">
                  <c:v>24.800000000000015</c:v>
                </c:pt>
                <c:pt idx="42">
                  <c:v>25.400000000000016</c:v>
                </c:pt>
                <c:pt idx="43">
                  <c:v>26.000000000000018</c:v>
                </c:pt>
                <c:pt idx="44">
                  <c:v>26.600000000000019</c:v>
                </c:pt>
                <c:pt idx="45">
                  <c:v>27.200000000000021</c:v>
                </c:pt>
                <c:pt idx="46">
                  <c:v>27.800000000000022</c:v>
                </c:pt>
                <c:pt idx="47">
                  <c:v>28.400000000000023</c:v>
                </c:pt>
                <c:pt idx="48">
                  <c:v>29.000000000000025</c:v>
                </c:pt>
                <c:pt idx="49">
                  <c:v>29.600000000000026</c:v>
                </c:pt>
                <c:pt idx="50">
                  <c:v>30.200000000000028</c:v>
                </c:pt>
                <c:pt idx="51">
                  <c:v>30.800000000000029</c:v>
                </c:pt>
                <c:pt idx="52">
                  <c:v>31.400000000000031</c:v>
                </c:pt>
                <c:pt idx="53">
                  <c:v>32.000000000000028</c:v>
                </c:pt>
                <c:pt idx="54">
                  <c:v>32.60000000000003</c:v>
                </c:pt>
                <c:pt idx="55">
                  <c:v>33.200000000000031</c:v>
                </c:pt>
                <c:pt idx="56">
                  <c:v>33.800000000000033</c:v>
                </c:pt>
                <c:pt idx="57">
                  <c:v>34.400000000000034</c:v>
                </c:pt>
                <c:pt idx="58">
                  <c:v>35.000000000000036</c:v>
                </c:pt>
                <c:pt idx="59">
                  <c:v>35.600000000000037</c:v>
                </c:pt>
                <c:pt idx="60">
                  <c:v>36.200000000000038</c:v>
                </c:pt>
                <c:pt idx="61">
                  <c:v>36.80000000000004</c:v>
                </c:pt>
                <c:pt idx="62">
                  <c:v>37.400000000000041</c:v>
                </c:pt>
                <c:pt idx="63">
                  <c:v>38.000000000000043</c:v>
                </c:pt>
                <c:pt idx="64">
                  <c:v>38.600000000000044</c:v>
                </c:pt>
                <c:pt idx="65">
                  <c:v>39.200000000000045</c:v>
                </c:pt>
                <c:pt idx="66">
                  <c:v>39.800000000000047</c:v>
                </c:pt>
                <c:pt idx="67">
                  <c:v>40.400000000000048</c:v>
                </c:pt>
                <c:pt idx="68">
                  <c:v>41.00000000000005</c:v>
                </c:pt>
                <c:pt idx="69">
                  <c:v>41.600000000000051</c:v>
                </c:pt>
                <c:pt idx="70">
                  <c:v>42.200000000000053</c:v>
                </c:pt>
                <c:pt idx="71">
                  <c:v>42.800000000000054</c:v>
                </c:pt>
                <c:pt idx="72">
                  <c:v>43.400000000000055</c:v>
                </c:pt>
                <c:pt idx="73">
                  <c:v>44.000000000000057</c:v>
                </c:pt>
                <c:pt idx="74">
                  <c:v>44.600000000000058</c:v>
                </c:pt>
                <c:pt idx="75">
                  <c:v>45.20000000000006</c:v>
                </c:pt>
                <c:pt idx="76">
                  <c:v>45.800000000000061</c:v>
                </c:pt>
                <c:pt idx="77">
                  <c:v>46.400000000000063</c:v>
                </c:pt>
                <c:pt idx="78">
                  <c:v>47.000000000000064</c:v>
                </c:pt>
                <c:pt idx="79">
                  <c:v>47.600000000000065</c:v>
                </c:pt>
                <c:pt idx="80">
                  <c:v>48.200000000000067</c:v>
                </c:pt>
                <c:pt idx="81">
                  <c:v>48.800000000000068</c:v>
                </c:pt>
                <c:pt idx="82">
                  <c:v>49.40000000000007</c:v>
                </c:pt>
                <c:pt idx="83">
                  <c:v>50.000000000000071</c:v>
                </c:pt>
                <c:pt idx="84">
                  <c:v>50.600000000000072</c:v>
                </c:pt>
                <c:pt idx="85">
                  <c:v>51.200000000000074</c:v>
                </c:pt>
                <c:pt idx="86">
                  <c:v>51.800000000000075</c:v>
                </c:pt>
                <c:pt idx="87">
                  <c:v>52.400000000000077</c:v>
                </c:pt>
                <c:pt idx="88">
                  <c:v>53.000000000000078</c:v>
                </c:pt>
                <c:pt idx="89">
                  <c:v>53.60000000000008</c:v>
                </c:pt>
                <c:pt idx="90">
                  <c:v>54.200000000000081</c:v>
                </c:pt>
                <c:pt idx="91">
                  <c:v>54.800000000000082</c:v>
                </c:pt>
                <c:pt idx="92">
                  <c:v>55.400000000000084</c:v>
                </c:pt>
                <c:pt idx="93">
                  <c:v>56.000000000000085</c:v>
                </c:pt>
                <c:pt idx="94">
                  <c:v>56.600000000000087</c:v>
                </c:pt>
                <c:pt idx="95">
                  <c:v>57.200000000000088</c:v>
                </c:pt>
                <c:pt idx="96">
                  <c:v>57.80000000000009</c:v>
                </c:pt>
                <c:pt idx="97">
                  <c:v>58.400000000000091</c:v>
                </c:pt>
                <c:pt idx="98">
                  <c:v>59.000000000000092</c:v>
                </c:pt>
                <c:pt idx="99">
                  <c:v>59.600000000000094</c:v>
                </c:pt>
                <c:pt idx="1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DA-430D-9AAB-5C4EEA36676B}"/>
            </c:ext>
          </c:extLst>
        </c:ser>
        <c:ser>
          <c:idx val="1"/>
          <c:order val="1"/>
          <c:tx>
            <c:strRef>
              <c:f>данные!$E$11</c:f>
              <c:strCache>
                <c:ptCount val="1"/>
                <c:pt idx="0">
                  <c:v>Температура
наружного воздуха, ˚С</c:v>
                </c:pt>
              </c:strCache>
            </c:strRef>
          </c:tx>
          <c:marker>
            <c:symbol val="none"/>
          </c:marker>
          <c:cat>
            <c:numRef>
              <c:f>данные!$B$14:$B$114</c:f>
              <c:numCache>
                <c:formatCode>h:mm;@</c:formatCode>
                <c:ptCount val="101"/>
                <c:pt idx="0">
                  <c:v>0.10416666666666667</c:v>
                </c:pt>
                <c:pt idx="1">
                  <c:v>0.11458333333333333</c:v>
                </c:pt>
                <c:pt idx="2">
                  <c:v>0.125</c:v>
                </c:pt>
                <c:pt idx="3">
                  <c:v>0.13541666666666666</c:v>
                </c:pt>
                <c:pt idx="4">
                  <c:v>0.14583333333333334</c:v>
                </c:pt>
                <c:pt idx="5">
                  <c:v>0.15625</c:v>
                </c:pt>
                <c:pt idx="6">
                  <c:v>0.16666666666666666</c:v>
                </c:pt>
                <c:pt idx="7">
                  <c:v>0.17708333333333334</c:v>
                </c:pt>
                <c:pt idx="8">
                  <c:v>0.1875</c:v>
                </c:pt>
                <c:pt idx="9">
                  <c:v>0.19791666666666666</c:v>
                </c:pt>
                <c:pt idx="10">
                  <c:v>0.20833333333333334</c:v>
                </c:pt>
                <c:pt idx="11">
                  <c:v>0.21875</c:v>
                </c:pt>
                <c:pt idx="12">
                  <c:v>0.22916666666666666</c:v>
                </c:pt>
                <c:pt idx="13">
                  <c:v>0.23958333333333334</c:v>
                </c:pt>
                <c:pt idx="14">
                  <c:v>0.25</c:v>
                </c:pt>
                <c:pt idx="15">
                  <c:v>0.26041666666666669</c:v>
                </c:pt>
                <c:pt idx="16">
                  <c:v>0.27083333333333331</c:v>
                </c:pt>
                <c:pt idx="17">
                  <c:v>0.28125</c:v>
                </c:pt>
                <c:pt idx="18">
                  <c:v>0.29166666666666669</c:v>
                </c:pt>
                <c:pt idx="19">
                  <c:v>0.30208333333333331</c:v>
                </c:pt>
                <c:pt idx="20">
                  <c:v>0.3125</c:v>
                </c:pt>
                <c:pt idx="21">
                  <c:v>0.32291666666666669</c:v>
                </c:pt>
                <c:pt idx="22">
                  <c:v>0.33333333333333331</c:v>
                </c:pt>
                <c:pt idx="23">
                  <c:v>0.34375</c:v>
                </c:pt>
                <c:pt idx="24">
                  <c:v>0.35416666666666669</c:v>
                </c:pt>
                <c:pt idx="25">
                  <c:v>0.36458333333333331</c:v>
                </c:pt>
                <c:pt idx="26">
                  <c:v>0.375</c:v>
                </c:pt>
                <c:pt idx="27">
                  <c:v>0.38541666666666669</c:v>
                </c:pt>
                <c:pt idx="28">
                  <c:v>0.39583333333333331</c:v>
                </c:pt>
                <c:pt idx="29">
                  <c:v>0.40625</c:v>
                </c:pt>
                <c:pt idx="30">
                  <c:v>0.41666666666666669</c:v>
                </c:pt>
                <c:pt idx="31">
                  <c:v>1.4270833333334101</c:v>
                </c:pt>
                <c:pt idx="32">
                  <c:v>1.4375000000000799</c:v>
                </c:pt>
                <c:pt idx="33">
                  <c:v>1.44791666666675</c:v>
                </c:pt>
                <c:pt idx="34">
                  <c:v>1.4583333333334201</c:v>
                </c:pt>
                <c:pt idx="35">
                  <c:v>1.4687500000000899</c:v>
                </c:pt>
                <c:pt idx="36">
                  <c:v>1.47916666666676</c:v>
                </c:pt>
                <c:pt idx="37">
                  <c:v>1.4895833333334301</c:v>
                </c:pt>
                <c:pt idx="38">
                  <c:v>1.5000000000000999</c:v>
                </c:pt>
                <c:pt idx="39">
                  <c:v>1.51041666666677</c:v>
                </c:pt>
                <c:pt idx="40">
                  <c:v>1.5208333333334401</c:v>
                </c:pt>
                <c:pt idx="41">
                  <c:v>1.5312500000001099</c:v>
                </c:pt>
                <c:pt idx="42">
                  <c:v>1.54166666666678</c:v>
                </c:pt>
                <c:pt idx="43">
                  <c:v>1.5520833333334501</c:v>
                </c:pt>
                <c:pt idx="44">
                  <c:v>1.5625000000001199</c:v>
                </c:pt>
                <c:pt idx="45">
                  <c:v>1.57291666666679</c:v>
                </c:pt>
                <c:pt idx="46">
                  <c:v>1.58333333333346</c:v>
                </c:pt>
                <c:pt idx="47">
                  <c:v>1.5937500000001299</c:v>
                </c:pt>
                <c:pt idx="48">
                  <c:v>1.6041666666668</c:v>
                </c:pt>
                <c:pt idx="49">
                  <c:v>1.61458333333347</c:v>
                </c:pt>
                <c:pt idx="50">
                  <c:v>1.6250000000001401</c:v>
                </c:pt>
                <c:pt idx="51">
                  <c:v>1.63541666666681</c:v>
                </c:pt>
                <c:pt idx="52">
                  <c:v>1.64583333333348</c:v>
                </c:pt>
                <c:pt idx="53">
                  <c:v>1.6562500000001501</c:v>
                </c:pt>
                <c:pt idx="54">
                  <c:v>1.66666666666682</c:v>
                </c:pt>
                <c:pt idx="55">
                  <c:v>1.67708333333349</c:v>
                </c:pt>
                <c:pt idx="56">
                  <c:v>1.6875000000001601</c:v>
                </c:pt>
                <c:pt idx="57">
                  <c:v>1.6979166666668299</c:v>
                </c:pt>
                <c:pt idx="58">
                  <c:v>1.7083333333335</c:v>
                </c:pt>
                <c:pt idx="59">
                  <c:v>1.7187500000001701</c:v>
                </c:pt>
                <c:pt idx="60">
                  <c:v>1.7291666666668399</c:v>
                </c:pt>
                <c:pt idx="61">
                  <c:v>1.73958333333351</c:v>
                </c:pt>
                <c:pt idx="62">
                  <c:v>0.75</c:v>
                </c:pt>
                <c:pt idx="63">
                  <c:v>0.76041666666666696</c:v>
                </c:pt>
                <c:pt idx="64">
                  <c:v>0.77083333333333404</c:v>
                </c:pt>
                <c:pt idx="65">
                  <c:v>0.78125</c:v>
                </c:pt>
                <c:pt idx="66">
                  <c:v>0.79166666666666696</c:v>
                </c:pt>
                <c:pt idx="67">
                  <c:v>0.80208333333333404</c:v>
                </c:pt>
                <c:pt idx="68">
                  <c:v>0.8125</c:v>
                </c:pt>
                <c:pt idx="69">
                  <c:v>0.82291666666666696</c:v>
                </c:pt>
                <c:pt idx="70">
                  <c:v>0.83333333333333404</c:v>
                </c:pt>
                <c:pt idx="71">
                  <c:v>0.843750000000001</c:v>
                </c:pt>
                <c:pt idx="72">
                  <c:v>0.85416666666666696</c:v>
                </c:pt>
                <c:pt idx="73">
                  <c:v>0.86458333333333404</c:v>
                </c:pt>
                <c:pt idx="74">
                  <c:v>0.875000000000001</c:v>
                </c:pt>
                <c:pt idx="75">
                  <c:v>0.88541666666666696</c:v>
                </c:pt>
                <c:pt idx="76">
                  <c:v>0.89583333333333404</c:v>
                </c:pt>
                <c:pt idx="77">
                  <c:v>0.906250000000001</c:v>
                </c:pt>
                <c:pt idx="78">
                  <c:v>0.91666666666666696</c:v>
                </c:pt>
                <c:pt idx="79">
                  <c:v>0.92708333333333404</c:v>
                </c:pt>
                <c:pt idx="80">
                  <c:v>0.9375</c:v>
                </c:pt>
                <c:pt idx="81">
                  <c:v>0.94791666666666663</c:v>
                </c:pt>
                <c:pt idx="82">
                  <c:v>0.95833333333333337</c:v>
                </c:pt>
                <c:pt idx="83">
                  <c:v>0.96875</c:v>
                </c:pt>
                <c:pt idx="84">
                  <c:v>0.97916666666666663</c:v>
                </c:pt>
                <c:pt idx="85">
                  <c:v>0.98958333333333337</c:v>
                </c:pt>
                <c:pt idx="86">
                  <c:v>0</c:v>
                </c:pt>
                <c:pt idx="87">
                  <c:v>1.0416666666666666E-2</c:v>
                </c:pt>
                <c:pt idx="88">
                  <c:v>2.0833333333333332E-2</c:v>
                </c:pt>
                <c:pt idx="89">
                  <c:v>3.125E-2</c:v>
                </c:pt>
                <c:pt idx="90">
                  <c:v>4.1666666666666664E-2</c:v>
                </c:pt>
                <c:pt idx="91">
                  <c:v>5.2083333333333336E-2</c:v>
                </c:pt>
                <c:pt idx="92">
                  <c:v>6.25E-2</c:v>
                </c:pt>
                <c:pt idx="93">
                  <c:v>7.2916666666666671E-2</c:v>
                </c:pt>
                <c:pt idx="94">
                  <c:v>8.3333333333333329E-2</c:v>
                </c:pt>
                <c:pt idx="95">
                  <c:v>9.375E-2</c:v>
                </c:pt>
                <c:pt idx="96">
                  <c:v>0.10416666666666667</c:v>
                </c:pt>
                <c:pt idx="97">
                  <c:v>0.11458333333333333</c:v>
                </c:pt>
                <c:pt idx="98">
                  <c:v>0.125</c:v>
                </c:pt>
                <c:pt idx="99">
                  <c:v>0.13541666666666666</c:v>
                </c:pt>
                <c:pt idx="100">
                  <c:v>0.14583333333333334</c:v>
                </c:pt>
              </c:numCache>
            </c:numRef>
          </c:cat>
          <c:val>
            <c:numRef>
              <c:f>данные!$E$14:$E$114</c:f>
              <c:numCache>
                <c:formatCode>#,##0</c:formatCode>
                <c:ptCount val="10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DA-430D-9AAB-5C4EEA36676B}"/>
            </c:ext>
          </c:extLst>
        </c:ser>
        <c:marker val="1"/>
        <c:axId val="87090304"/>
        <c:axId val="87092608"/>
      </c:lineChart>
      <c:catAx>
        <c:axId val="8709030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время, ч:мин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h:mm;@" sourceLinked="1"/>
        <c:majorTickMark val="none"/>
        <c:tickLblPos val="nextTo"/>
        <c:spPr>
          <a:noFill/>
          <a:ln w="9525" cap="flat" cmpd="sng" algn="ctr">
            <a:solidFill>
              <a:schemeClr val="tx2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092608"/>
        <c:crosses val="autoZero"/>
        <c:auto val="1"/>
        <c:lblAlgn val="ctr"/>
        <c:lblOffset val="50"/>
        <c:tickLblSkip val="1"/>
        <c:tickMarkSkip val="1"/>
      </c:catAx>
      <c:valAx>
        <c:axId val="87092608"/>
        <c:scaling>
          <c:orientation val="minMax"/>
          <c:max val="165"/>
          <c:min val="-5"/>
        </c:scaling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0903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 paperSize="8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76198</xdr:colOff>
      <xdr:row>4</xdr:row>
      <xdr:rowOff>10206</xdr:rowOff>
    </xdr:from>
    <xdr:to>
      <xdr:col>19</xdr:col>
      <xdr:colOff>607217</xdr:colOff>
      <xdr:row>35</xdr:row>
      <xdr:rowOff>11906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5"/>
  <sheetViews>
    <sheetView view="pageBreakPreview" topLeftCell="A10" zoomScale="90" zoomScaleNormal="100" zoomScaleSheetLayoutView="90" workbookViewId="0">
      <pane ySplit="4" topLeftCell="A14" activePane="bottomLeft" state="frozen"/>
      <selection activeCell="A10" sqref="A10"/>
      <selection pane="bottomLeft" activeCell="A116" sqref="A116:F126"/>
    </sheetView>
  </sheetViews>
  <sheetFormatPr defaultRowHeight="15"/>
  <cols>
    <col min="1" max="1" width="20.140625" customWidth="1"/>
    <col min="2" max="2" width="20.7109375" customWidth="1"/>
    <col min="3" max="3" width="16.42578125" customWidth="1"/>
    <col min="4" max="4" width="18.85546875" customWidth="1"/>
    <col min="5" max="5" width="20.7109375" customWidth="1"/>
    <col min="6" max="6" width="16" customWidth="1"/>
    <col min="7" max="7" width="2.28515625" customWidth="1"/>
    <col min="8" max="8" width="12.7109375" customWidth="1"/>
    <col min="9" max="9" width="10.42578125" customWidth="1"/>
    <col min="10" max="10" width="10.140625" customWidth="1"/>
    <col min="11" max="11" width="9.5703125" customWidth="1"/>
    <col min="12" max="12" width="9" bestFit="1" customWidth="1"/>
  </cols>
  <sheetData>
    <row r="1" spans="1:15" ht="15.75">
      <c r="A1" s="2"/>
      <c r="B1" s="2"/>
      <c r="C1" s="2"/>
      <c r="D1" s="2"/>
      <c r="E1" s="2"/>
      <c r="F1" s="2"/>
    </row>
    <row r="2" spans="1:15" ht="15.75">
      <c r="A2" s="36" t="s">
        <v>2</v>
      </c>
      <c r="B2" s="36"/>
      <c r="C2" s="36"/>
      <c r="D2" s="36"/>
      <c r="E2" s="36"/>
      <c r="F2" s="36"/>
    </row>
    <row r="3" spans="1:15" ht="32.25" customHeight="1">
      <c r="A3" s="22" t="s">
        <v>3</v>
      </c>
      <c r="B3" s="2"/>
      <c r="C3" s="2"/>
      <c r="D3" s="38" t="s">
        <v>12</v>
      </c>
      <c r="E3" s="38"/>
      <c r="F3" s="38"/>
      <c r="O3">
        <v>96.36</v>
      </c>
    </row>
    <row r="4" spans="1:15" ht="27.75" customHeight="1">
      <c r="A4" s="19" t="s">
        <v>4</v>
      </c>
      <c r="B4" s="4" t="s">
        <v>13</v>
      </c>
      <c r="C4" s="4"/>
      <c r="D4" s="4"/>
      <c r="E4" s="4"/>
      <c r="F4" s="4"/>
      <c r="O4">
        <f>O3*0.9</f>
        <v>86.724000000000004</v>
      </c>
    </row>
    <row r="5" spans="1:15" ht="31.5" customHeight="1">
      <c r="A5" s="22" t="s">
        <v>5</v>
      </c>
      <c r="B5" s="39" t="s">
        <v>14</v>
      </c>
      <c r="C5" s="40"/>
      <c r="D5" s="40"/>
      <c r="E5" s="40"/>
      <c r="F5" s="40"/>
    </row>
    <row r="6" spans="1:15" ht="21.75" customHeight="1">
      <c r="A6" s="19" t="s">
        <v>6</v>
      </c>
      <c r="B6" s="2"/>
      <c r="C6" s="2"/>
      <c r="D6" s="2"/>
      <c r="E6" s="2"/>
      <c r="F6" s="2"/>
    </row>
    <row r="7" spans="1:15" ht="15.75">
      <c r="A7" s="20" t="s">
        <v>7</v>
      </c>
      <c r="B7" s="3"/>
      <c r="C7" s="3"/>
      <c r="D7" s="3"/>
      <c r="E7" s="3"/>
      <c r="F7" s="3"/>
      <c r="H7" s="1"/>
    </row>
    <row r="8" spans="1:15" ht="15.75">
      <c r="A8" s="21" t="s">
        <v>11</v>
      </c>
      <c r="B8" s="5"/>
      <c r="C8" s="5"/>
      <c r="D8" s="5"/>
      <c r="E8" s="5"/>
      <c r="F8" s="5"/>
    </row>
    <row r="9" spans="1:15" ht="15.75">
      <c r="A9" s="21"/>
      <c r="B9" s="5"/>
      <c r="C9" s="5"/>
      <c r="D9" s="5"/>
      <c r="E9" s="5"/>
      <c r="F9" s="5"/>
    </row>
    <row r="10" spans="1:15" ht="15.75">
      <c r="A10" s="2"/>
      <c r="B10" s="2"/>
      <c r="C10" s="2"/>
      <c r="D10" s="2"/>
      <c r="E10" s="2"/>
      <c r="F10" s="2"/>
    </row>
    <row r="11" spans="1:15" ht="15.75" customHeight="1">
      <c r="A11" s="37" t="s">
        <v>0</v>
      </c>
      <c r="B11" s="37" t="s">
        <v>16</v>
      </c>
      <c r="C11" s="51" t="s">
        <v>17</v>
      </c>
      <c r="D11" s="52"/>
      <c r="E11" s="37" t="s">
        <v>18</v>
      </c>
      <c r="F11" s="37" t="s">
        <v>1</v>
      </c>
      <c r="H11" s="35" t="s">
        <v>10</v>
      </c>
    </row>
    <row r="12" spans="1:15" ht="47.25" customHeight="1">
      <c r="A12" s="37"/>
      <c r="B12" s="37"/>
      <c r="C12" s="34" t="s">
        <v>19</v>
      </c>
      <c r="D12" s="34" t="s">
        <v>20</v>
      </c>
      <c r="E12" s="37"/>
      <c r="F12" s="37"/>
      <c r="G12" t="s">
        <v>9</v>
      </c>
      <c r="H12" s="35"/>
      <c r="J12" t="s">
        <v>8</v>
      </c>
    </row>
    <row r="13" spans="1:15" ht="15.75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"/>
      <c r="H13" s="1"/>
      <c r="I13" s="1"/>
      <c r="J13" s="1"/>
    </row>
    <row r="14" spans="1:15" ht="15.75">
      <c r="A14" s="13"/>
      <c r="B14" s="14">
        <v>0.10416666666666667</v>
      </c>
      <c r="C14" s="15">
        <v>0.2</v>
      </c>
      <c r="D14" s="15">
        <v>1.9607843137254905E-2</v>
      </c>
      <c r="E14" s="16"/>
      <c r="F14" s="16"/>
      <c r="G14" s="1"/>
      <c r="H14" s="9"/>
      <c r="I14" s="10"/>
      <c r="L14" s="7"/>
    </row>
    <row r="15" spans="1:15" ht="15.75">
      <c r="A15" s="13"/>
      <c r="B15" s="14">
        <v>0.11458333333333333</v>
      </c>
      <c r="C15" s="15">
        <f>C14+H15</f>
        <v>0.8</v>
      </c>
      <c r="D15" s="15">
        <f>C15/10.2</f>
        <v>7.8431372549019621E-2</v>
      </c>
      <c r="E15" s="16"/>
      <c r="F15" s="54"/>
      <c r="G15" s="6"/>
      <c r="H15" s="11">
        <f>J15*15</f>
        <v>0.6</v>
      </c>
      <c r="J15" s="8">
        <v>0.04</v>
      </c>
      <c r="L15" s="7">
        <f ca="1">ROUND(RAND()*(0.4-0.3)+0.3,2)</f>
        <v>0.31</v>
      </c>
    </row>
    <row r="16" spans="1:15" ht="15.75">
      <c r="A16" s="17"/>
      <c r="B16" s="14">
        <v>0.125</v>
      </c>
      <c r="C16" s="15">
        <f t="shared" ref="C16:C79" si="0">C15+H16</f>
        <v>1.4</v>
      </c>
      <c r="D16" s="15">
        <f t="shared" ref="D16:D79" si="1">C16/10.2</f>
        <v>0.13725490196078433</v>
      </c>
      <c r="E16" s="16"/>
      <c r="F16" s="55"/>
      <c r="G16" s="6"/>
      <c r="H16" s="11">
        <f t="shared" ref="H16:H30" si="2">J16*15</f>
        <v>0.6</v>
      </c>
      <c r="J16" s="8">
        <v>0.04</v>
      </c>
      <c r="L16" s="7">
        <f t="shared" ref="L16:L113" ca="1" si="3">ROUND(RAND()*(0.4-0.3)+0.3,2)</f>
        <v>0.38</v>
      </c>
    </row>
    <row r="17" spans="1:12" ht="15.75">
      <c r="A17" s="17"/>
      <c r="B17" s="14">
        <v>0.13541666666666666</v>
      </c>
      <c r="C17" s="15">
        <f t="shared" si="0"/>
        <v>2</v>
      </c>
      <c r="D17" s="15">
        <f t="shared" si="1"/>
        <v>0.19607843137254904</v>
      </c>
      <c r="E17" s="16"/>
      <c r="F17" s="55"/>
      <c r="G17" s="6"/>
      <c r="H17" s="11">
        <f t="shared" si="2"/>
        <v>0.6</v>
      </c>
      <c r="J17" s="8">
        <v>0.04</v>
      </c>
      <c r="L17" s="7">
        <f t="shared" ca="1" si="3"/>
        <v>0.31</v>
      </c>
    </row>
    <row r="18" spans="1:12" ht="15.75">
      <c r="A18" s="17"/>
      <c r="B18" s="14">
        <v>0.14583333333333334</v>
      </c>
      <c r="C18" s="15">
        <f t="shared" si="0"/>
        <v>2.6</v>
      </c>
      <c r="D18" s="15">
        <f t="shared" si="1"/>
        <v>0.25490196078431376</v>
      </c>
      <c r="E18" s="16"/>
      <c r="F18" s="55"/>
      <c r="G18" s="6"/>
      <c r="H18" s="11">
        <f t="shared" si="2"/>
        <v>0.6</v>
      </c>
      <c r="J18" s="8">
        <v>0.04</v>
      </c>
      <c r="L18" s="7">
        <f t="shared" ca="1" si="3"/>
        <v>0.32</v>
      </c>
    </row>
    <row r="19" spans="1:12" ht="15.75">
      <c r="A19" s="17"/>
      <c r="B19" s="14">
        <v>0.15625</v>
      </c>
      <c r="C19" s="15">
        <f t="shared" si="0"/>
        <v>3.2</v>
      </c>
      <c r="D19" s="15">
        <f t="shared" si="1"/>
        <v>0.31372549019607848</v>
      </c>
      <c r="E19" s="16"/>
      <c r="F19" s="55"/>
      <c r="G19" s="6"/>
      <c r="H19" s="11">
        <f t="shared" si="2"/>
        <v>0.6</v>
      </c>
      <c r="J19" s="8">
        <v>0.04</v>
      </c>
      <c r="L19" s="7"/>
    </row>
    <row r="20" spans="1:12" ht="15.75">
      <c r="A20" s="17"/>
      <c r="B20" s="14">
        <v>0.16666666666666666</v>
      </c>
      <c r="C20" s="15">
        <f t="shared" si="0"/>
        <v>3.8000000000000003</v>
      </c>
      <c r="D20" s="15">
        <f t="shared" si="1"/>
        <v>0.3725490196078432</v>
      </c>
      <c r="E20" s="16"/>
      <c r="F20" s="55"/>
      <c r="G20" s="6"/>
      <c r="H20" s="11">
        <f t="shared" si="2"/>
        <v>0.6</v>
      </c>
      <c r="J20" s="8">
        <v>0.04</v>
      </c>
      <c r="L20" s="7"/>
    </row>
    <row r="21" spans="1:12" ht="15.75">
      <c r="A21" s="17"/>
      <c r="B21" s="14">
        <v>0.17708333333333334</v>
      </c>
      <c r="C21" s="15">
        <f t="shared" si="0"/>
        <v>4.4000000000000004</v>
      </c>
      <c r="D21" s="15">
        <f t="shared" si="1"/>
        <v>0.43137254901960792</v>
      </c>
      <c r="E21" s="16"/>
      <c r="F21" s="55"/>
      <c r="G21" s="6"/>
      <c r="H21" s="11">
        <f t="shared" si="2"/>
        <v>0.6</v>
      </c>
      <c r="J21" s="8">
        <v>0.04</v>
      </c>
      <c r="L21" s="7"/>
    </row>
    <row r="22" spans="1:12" ht="15.75">
      <c r="A22" s="17"/>
      <c r="B22" s="14">
        <v>0.1875</v>
      </c>
      <c r="C22" s="15">
        <f t="shared" si="0"/>
        <v>5</v>
      </c>
      <c r="D22" s="15">
        <f t="shared" si="1"/>
        <v>0.49019607843137258</v>
      </c>
      <c r="E22" s="16"/>
      <c r="F22" s="55"/>
      <c r="G22" s="6"/>
      <c r="H22" s="11">
        <f t="shared" si="2"/>
        <v>0.6</v>
      </c>
      <c r="J22" s="8">
        <v>0.04</v>
      </c>
      <c r="L22" s="7"/>
    </row>
    <row r="23" spans="1:12" ht="15.75">
      <c r="A23" s="17"/>
      <c r="B23" s="32">
        <v>0.19791666666666666</v>
      </c>
      <c r="C23" s="15">
        <f t="shared" si="0"/>
        <v>5.6</v>
      </c>
      <c r="D23" s="15">
        <f t="shared" si="1"/>
        <v>0.5490196078431373</v>
      </c>
      <c r="E23" s="16"/>
      <c r="F23" s="55"/>
      <c r="G23" s="6"/>
      <c r="H23" s="11">
        <f t="shared" si="2"/>
        <v>0.6</v>
      </c>
      <c r="J23" s="8">
        <v>0.04</v>
      </c>
      <c r="L23" s="7"/>
    </row>
    <row r="24" spans="1:12" ht="15.75">
      <c r="A24" s="17"/>
      <c r="B24" s="14">
        <v>0.20833333333333334</v>
      </c>
      <c r="C24" s="15">
        <f t="shared" si="0"/>
        <v>6.1999999999999993</v>
      </c>
      <c r="D24" s="15">
        <f t="shared" si="1"/>
        <v>0.60784313725490191</v>
      </c>
      <c r="E24" s="16"/>
      <c r="F24" s="55"/>
      <c r="G24" s="6"/>
      <c r="H24" s="11">
        <f t="shared" si="2"/>
        <v>0.6</v>
      </c>
      <c r="J24" s="8">
        <v>0.04</v>
      </c>
      <c r="L24" s="7"/>
    </row>
    <row r="25" spans="1:12" ht="15.75">
      <c r="A25" s="17"/>
      <c r="B25" s="14">
        <v>0.21875</v>
      </c>
      <c r="C25" s="15">
        <f t="shared" si="0"/>
        <v>6.7999999999999989</v>
      </c>
      <c r="D25" s="15">
        <f t="shared" si="1"/>
        <v>0.66666666666666663</v>
      </c>
      <c r="E25" s="16"/>
      <c r="F25" s="55"/>
      <c r="G25" s="6"/>
      <c r="H25" s="11">
        <f t="shared" si="2"/>
        <v>0.6</v>
      </c>
      <c r="J25" s="8">
        <v>0.04</v>
      </c>
      <c r="L25" s="7"/>
    </row>
    <row r="26" spans="1:12" ht="15.75">
      <c r="A26" s="17"/>
      <c r="B26" s="14">
        <v>0.22916666666666666</v>
      </c>
      <c r="C26" s="15">
        <f t="shared" si="0"/>
        <v>7.3999999999999986</v>
      </c>
      <c r="D26" s="15">
        <f t="shared" si="1"/>
        <v>0.72549019607843124</v>
      </c>
      <c r="E26" s="16"/>
      <c r="F26" s="55"/>
      <c r="G26" s="6"/>
      <c r="H26" s="11">
        <f t="shared" si="2"/>
        <v>0.6</v>
      </c>
      <c r="J26" s="8">
        <v>0.04</v>
      </c>
      <c r="L26" s="7"/>
    </row>
    <row r="27" spans="1:12" ht="15.75">
      <c r="A27" s="17"/>
      <c r="B27" s="14">
        <v>0.23958333333333334</v>
      </c>
      <c r="C27" s="15">
        <f t="shared" si="0"/>
        <v>7.9999999999999982</v>
      </c>
      <c r="D27" s="15">
        <f t="shared" si="1"/>
        <v>0.78431372549019596</v>
      </c>
      <c r="E27" s="16"/>
      <c r="F27" s="55"/>
      <c r="G27" s="6"/>
      <c r="H27" s="11">
        <f t="shared" si="2"/>
        <v>0.6</v>
      </c>
      <c r="J27" s="8">
        <v>0.04</v>
      </c>
      <c r="L27" s="7"/>
    </row>
    <row r="28" spans="1:12" ht="15.75">
      <c r="A28" s="17"/>
      <c r="B28" s="14">
        <v>0.25</v>
      </c>
      <c r="C28" s="15">
        <f t="shared" si="0"/>
        <v>8.5999999999999979</v>
      </c>
      <c r="D28" s="15">
        <f t="shared" si="1"/>
        <v>0.84313725490196068</v>
      </c>
      <c r="E28" s="16"/>
      <c r="F28" s="55"/>
      <c r="G28" s="6"/>
      <c r="H28" s="11">
        <f t="shared" si="2"/>
        <v>0.6</v>
      </c>
      <c r="J28" s="8">
        <v>0.04</v>
      </c>
      <c r="L28" s="7"/>
    </row>
    <row r="29" spans="1:12" ht="15.75">
      <c r="A29" s="17"/>
      <c r="B29" s="14">
        <v>0.26041666666666669</v>
      </c>
      <c r="C29" s="15">
        <f t="shared" si="0"/>
        <v>9.1999999999999975</v>
      </c>
      <c r="D29" s="15">
        <f t="shared" si="1"/>
        <v>0.90196078431372528</v>
      </c>
      <c r="E29" s="16"/>
      <c r="F29" s="55"/>
      <c r="G29" s="6"/>
      <c r="H29" s="11">
        <f t="shared" si="2"/>
        <v>0.6</v>
      </c>
      <c r="J29" s="8">
        <v>0.04</v>
      </c>
      <c r="L29" s="7"/>
    </row>
    <row r="30" spans="1:12" ht="15.75">
      <c r="A30" s="17"/>
      <c r="B30" s="14">
        <v>0.27083333333333331</v>
      </c>
      <c r="C30" s="15">
        <f t="shared" si="0"/>
        <v>9.7999999999999972</v>
      </c>
      <c r="D30" s="15">
        <f t="shared" si="1"/>
        <v>0.96078431372549</v>
      </c>
      <c r="E30" s="16"/>
      <c r="F30" s="55"/>
      <c r="G30" s="6"/>
      <c r="H30" s="11">
        <f t="shared" si="2"/>
        <v>0.6</v>
      </c>
      <c r="J30" s="8">
        <v>0.04</v>
      </c>
      <c r="L30" s="7"/>
    </row>
    <row r="31" spans="1:12" ht="15.75">
      <c r="A31" s="17"/>
      <c r="B31" s="32">
        <v>0.28125</v>
      </c>
      <c r="C31" s="15">
        <f t="shared" si="0"/>
        <v>10.399999999999997</v>
      </c>
      <c r="D31" s="15">
        <f t="shared" si="1"/>
        <v>1.0196078431372546</v>
      </c>
      <c r="E31" s="16"/>
      <c r="F31" s="55"/>
      <c r="G31" s="6"/>
      <c r="H31" s="11">
        <f t="shared" ref="H31:H94" si="4">J31*15</f>
        <v>0.6</v>
      </c>
      <c r="J31" s="8">
        <v>0.04</v>
      </c>
      <c r="L31" s="7"/>
    </row>
    <row r="32" spans="1:12" ht="15.75">
      <c r="A32" s="17"/>
      <c r="B32" s="14">
        <v>0.29166666666666669</v>
      </c>
      <c r="C32" s="15">
        <f t="shared" si="0"/>
        <v>10.999999999999996</v>
      </c>
      <c r="D32" s="15">
        <f t="shared" si="1"/>
        <v>1.0784313725490193</v>
      </c>
      <c r="E32" s="16"/>
      <c r="F32" s="55"/>
      <c r="G32" s="6"/>
      <c r="H32" s="11">
        <f t="shared" si="4"/>
        <v>0.6</v>
      </c>
      <c r="J32" s="8">
        <v>0.04</v>
      </c>
      <c r="L32" s="7"/>
    </row>
    <row r="33" spans="1:12" ht="15.75">
      <c r="A33" s="17"/>
      <c r="B33" s="14">
        <v>0.30208333333333331</v>
      </c>
      <c r="C33" s="15">
        <f t="shared" si="0"/>
        <v>11.599999999999996</v>
      </c>
      <c r="D33" s="15">
        <f t="shared" si="1"/>
        <v>1.137254901960784</v>
      </c>
      <c r="E33" s="16"/>
      <c r="F33" s="55"/>
      <c r="G33" s="6"/>
      <c r="H33" s="11">
        <f t="shared" si="4"/>
        <v>0.6</v>
      </c>
      <c r="J33" s="8">
        <v>0.04</v>
      </c>
      <c r="L33" s="7"/>
    </row>
    <row r="34" spans="1:12" ht="15.75">
      <c r="A34" s="17"/>
      <c r="B34" s="14">
        <v>0.3125</v>
      </c>
      <c r="C34" s="15">
        <f t="shared" si="0"/>
        <v>12.199999999999996</v>
      </c>
      <c r="D34" s="15">
        <f t="shared" si="1"/>
        <v>1.1960784313725488</v>
      </c>
      <c r="E34" s="16"/>
      <c r="F34" s="55"/>
      <c r="G34" s="6"/>
      <c r="H34" s="11">
        <f t="shared" si="4"/>
        <v>0.6</v>
      </c>
      <c r="J34" s="8">
        <v>0.04</v>
      </c>
      <c r="L34" s="7"/>
    </row>
    <row r="35" spans="1:12" ht="15.75">
      <c r="A35" s="17"/>
      <c r="B35" s="14">
        <v>0.32291666666666669</v>
      </c>
      <c r="C35" s="15">
        <f t="shared" si="0"/>
        <v>12.799999999999995</v>
      </c>
      <c r="D35" s="15">
        <f t="shared" si="1"/>
        <v>1.2549019607843133</v>
      </c>
      <c r="E35" s="16"/>
      <c r="F35" s="55"/>
      <c r="G35" s="6"/>
      <c r="H35" s="11">
        <f t="shared" si="4"/>
        <v>0.6</v>
      </c>
      <c r="J35" s="8">
        <v>0.04</v>
      </c>
      <c r="L35" s="7"/>
    </row>
    <row r="36" spans="1:12" ht="15.75">
      <c r="A36" s="17"/>
      <c r="B36" s="14">
        <v>0.33333333333333331</v>
      </c>
      <c r="C36" s="15">
        <f t="shared" si="0"/>
        <v>13.399999999999995</v>
      </c>
      <c r="D36" s="15">
        <f t="shared" si="1"/>
        <v>1.313725490196078</v>
      </c>
      <c r="E36" s="16"/>
      <c r="F36" s="55"/>
      <c r="G36" s="6"/>
      <c r="H36" s="11">
        <f t="shared" si="4"/>
        <v>0.6</v>
      </c>
      <c r="J36" s="8">
        <v>0.04</v>
      </c>
      <c r="L36" s="7"/>
    </row>
    <row r="37" spans="1:12" ht="15.75">
      <c r="A37" s="17"/>
      <c r="B37" s="14">
        <v>0.34375</v>
      </c>
      <c r="C37" s="15">
        <f t="shared" si="0"/>
        <v>13.999999999999995</v>
      </c>
      <c r="D37" s="15">
        <f t="shared" si="1"/>
        <v>1.3725490196078427</v>
      </c>
      <c r="E37" s="16"/>
      <c r="F37" s="55"/>
      <c r="G37" s="6"/>
      <c r="H37" s="11">
        <f t="shared" si="4"/>
        <v>0.6</v>
      </c>
      <c r="J37" s="8">
        <v>0.04</v>
      </c>
      <c r="L37" s="7"/>
    </row>
    <row r="38" spans="1:12" ht="15.75">
      <c r="A38" s="17"/>
      <c r="B38" s="14">
        <v>0.35416666666666669</v>
      </c>
      <c r="C38" s="15">
        <f t="shared" si="0"/>
        <v>14.599999999999994</v>
      </c>
      <c r="D38" s="15">
        <f t="shared" si="1"/>
        <v>1.4313725490196074</v>
      </c>
      <c r="E38" s="16"/>
      <c r="F38" s="55"/>
      <c r="G38" s="6"/>
      <c r="H38" s="11">
        <f t="shared" si="4"/>
        <v>0.6</v>
      </c>
      <c r="J38" s="8">
        <v>0.04</v>
      </c>
      <c r="L38" s="7"/>
    </row>
    <row r="39" spans="1:12" ht="15.75">
      <c r="A39" s="17"/>
      <c r="B39" s="14">
        <v>0.36458333333333331</v>
      </c>
      <c r="C39" s="15">
        <f t="shared" si="0"/>
        <v>15.199999999999994</v>
      </c>
      <c r="D39" s="15">
        <f t="shared" si="1"/>
        <v>1.4901960784313721</v>
      </c>
      <c r="E39" s="16"/>
      <c r="F39" s="55"/>
      <c r="G39" s="6"/>
      <c r="H39" s="11">
        <f t="shared" si="4"/>
        <v>0.6</v>
      </c>
      <c r="J39" s="8">
        <v>0.04</v>
      </c>
      <c r="L39" s="7"/>
    </row>
    <row r="40" spans="1:12" ht="15.75">
      <c r="A40" s="17"/>
      <c r="B40" s="14">
        <v>0.375</v>
      </c>
      <c r="C40" s="15">
        <f t="shared" si="0"/>
        <v>15.799999999999994</v>
      </c>
      <c r="D40" s="15">
        <f t="shared" si="1"/>
        <v>1.5490196078431366</v>
      </c>
      <c r="E40" s="16"/>
      <c r="F40" s="55"/>
      <c r="G40" s="6"/>
      <c r="H40" s="11">
        <f t="shared" si="4"/>
        <v>0.6</v>
      </c>
      <c r="J40" s="8">
        <v>0.04</v>
      </c>
      <c r="L40" s="7"/>
    </row>
    <row r="41" spans="1:12" ht="15.75">
      <c r="A41" s="17"/>
      <c r="B41" s="14">
        <v>0.38541666666666669</v>
      </c>
      <c r="C41" s="15">
        <f t="shared" si="0"/>
        <v>16.399999999999995</v>
      </c>
      <c r="D41" s="15">
        <f t="shared" si="1"/>
        <v>1.6078431372549016</v>
      </c>
      <c r="E41" s="16"/>
      <c r="F41" s="55"/>
      <c r="G41" s="6"/>
      <c r="H41" s="11">
        <f t="shared" si="4"/>
        <v>0.6</v>
      </c>
      <c r="J41" s="8">
        <v>0.04</v>
      </c>
      <c r="L41" s="7"/>
    </row>
    <row r="42" spans="1:12" ht="15.75">
      <c r="A42" s="17"/>
      <c r="B42" s="14">
        <v>0.39583333333333331</v>
      </c>
      <c r="C42" s="15">
        <f t="shared" si="0"/>
        <v>16.999999999999996</v>
      </c>
      <c r="D42" s="15">
        <f t="shared" si="1"/>
        <v>1.6666666666666665</v>
      </c>
      <c r="E42" s="16"/>
      <c r="F42" s="55"/>
      <c r="G42" s="6"/>
      <c r="H42" s="11">
        <f t="shared" si="4"/>
        <v>0.6</v>
      </c>
      <c r="J42" s="8">
        <v>0.04</v>
      </c>
      <c r="L42" s="7"/>
    </row>
    <row r="43" spans="1:12" ht="15.75">
      <c r="A43" s="17"/>
      <c r="B43" s="14">
        <v>0.40625</v>
      </c>
      <c r="C43" s="15">
        <f t="shared" si="0"/>
        <v>17.599999999999998</v>
      </c>
      <c r="D43" s="15">
        <f t="shared" si="1"/>
        <v>1.7254901960784312</v>
      </c>
      <c r="E43" s="16"/>
      <c r="F43" s="55"/>
      <c r="G43" s="6"/>
      <c r="H43" s="11">
        <f t="shared" si="4"/>
        <v>0.6</v>
      </c>
      <c r="J43" s="8">
        <v>0.04</v>
      </c>
      <c r="L43" s="7"/>
    </row>
    <row r="44" spans="1:12" ht="15.75">
      <c r="A44" s="17"/>
      <c r="B44" s="14">
        <v>0.41666666666666669</v>
      </c>
      <c r="C44" s="15">
        <f t="shared" si="0"/>
        <v>18.2</v>
      </c>
      <c r="D44" s="15">
        <f t="shared" si="1"/>
        <v>1.7843137254901962</v>
      </c>
      <c r="E44" s="16"/>
      <c r="F44" s="55"/>
      <c r="G44" s="6"/>
      <c r="H44" s="11">
        <f t="shared" si="4"/>
        <v>0.6</v>
      </c>
      <c r="J44" s="8">
        <v>0.04</v>
      </c>
      <c r="L44" s="7"/>
    </row>
    <row r="45" spans="1:12" ht="15.75">
      <c r="A45" s="17"/>
      <c r="B45" s="14">
        <v>1.4270833333334101</v>
      </c>
      <c r="C45" s="15">
        <f t="shared" si="0"/>
        <v>18.8</v>
      </c>
      <c r="D45" s="15">
        <f t="shared" si="1"/>
        <v>1.8431372549019609</v>
      </c>
      <c r="E45" s="16"/>
      <c r="F45" s="55"/>
      <c r="G45" s="6"/>
      <c r="H45" s="11">
        <f t="shared" si="4"/>
        <v>0.6</v>
      </c>
      <c r="J45" s="8">
        <v>0.04</v>
      </c>
      <c r="L45" s="7"/>
    </row>
    <row r="46" spans="1:12" ht="15.75">
      <c r="A46" s="17"/>
      <c r="B46" s="14">
        <v>1.4375000000000799</v>
      </c>
      <c r="C46" s="15">
        <f t="shared" si="0"/>
        <v>19.400000000000002</v>
      </c>
      <c r="D46" s="15">
        <f t="shared" si="1"/>
        <v>1.9019607843137258</v>
      </c>
      <c r="E46" s="16"/>
      <c r="F46" s="55"/>
      <c r="G46" s="6"/>
      <c r="H46" s="11">
        <f t="shared" si="4"/>
        <v>0.6</v>
      </c>
      <c r="J46" s="8">
        <v>0.04</v>
      </c>
      <c r="L46" s="7"/>
    </row>
    <row r="47" spans="1:12" ht="15.75">
      <c r="A47" s="17"/>
      <c r="B47" s="14">
        <v>1.44791666666675</v>
      </c>
      <c r="C47" s="15">
        <f t="shared" si="0"/>
        <v>20.000000000000004</v>
      </c>
      <c r="D47" s="15">
        <f t="shared" si="1"/>
        <v>1.9607843137254908</v>
      </c>
      <c r="E47" s="16"/>
      <c r="F47" s="55"/>
      <c r="G47" s="6"/>
      <c r="H47" s="11">
        <f t="shared" si="4"/>
        <v>0.6</v>
      </c>
      <c r="J47" s="8">
        <v>0.04</v>
      </c>
      <c r="L47" s="7"/>
    </row>
    <row r="48" spans="1:12" ht="15.75">
      <c r="A48" s="17"/>
      <c r="B48" s="14">
        <v>1.4583333333334201</v>
      </c>
      <c r="C48" s="15">
        <f t="shared" si="0"/>
        <v>20.600000000000005</v>
      </c>
      <c r="D48" s="15">
        <f t="shared" si="1"/>
        <v>2.0196078431372557</v>
      </c>
      <c r="E48" s="16"/>
      <c r="F48" s="55"/>
      <c r="G48" s="6"/>
      <c r="H48" s="11">
        <f t="shared" si="4"/>
        <v>0.6</v>
      </c>
      <c r="J48" s="8">
        <v>0.04</v>
      </c>
      <c r="L48" s="7"/>
    </row>
    <row r="49" spans="1:12" ht="15.75">
      <c r="A49" s="17"/>
      <c r="B49" s="14">
        <v>1.4687500000000899</v>
      </c>
      <c r="C49" s="15">
        <f t="shared" si="0"/>
        <v>21.200000000000006</v>
      </c>
      <c r="D49" s="15">
        <f t="shared" si="1"/>
        <v>2.0784313725490202</v>
      </c>
      <c r="E49" s="16"/>
      <c r="F49" s="55"/>
      <c r="G49" s="6"/>
      <c r="H49" s="11">
        <f t="shared" si="4"/>
        <v>0.6</v>
      </c>
      <c r="J49" s="8">
        <v>0.04</v>
      </c>
      <c r="L49" s="7"/>
    </row>
    <row r="50" spans="1:12" ht="15.75">
      <c r="A50" s="17"/>
      <c r="B50" s="14">
        <v>1.47916666666676</v>
      </c>
      <c r="C50" s="15">
        <f t="shared" si="0"/>
        <v>21.800000000000008</v>
      </c>
      <c r="D50" s="15">
        <f t="shared" si="1"/>
        <v>2.1372549019607852</v>
      </c>
      <c r="E50" s="16"/>
      <c r="F50" s="55"/>
      <c r="G50" s="6"/>
      <c r="H50" s="11">
        <f t="shared" si="4"/>
        <v>0.6</v>
      </c>
      <c r="J50" s="8">
        <v>0.04</v>
      </c>
      <c r="L50" s="7"/>
    </row>
    <row r="51" spans="1:12" ht="15.75">
      <c r="A51" s="17"/>
      <c r="B51" s="14">
        <v>1.4895833333334301</v>
      </c>
      <c r="C51" s="15">
        <f t="shared" si="0"/>
        <v>22.400000000000009</v>
      </c>
      <c r="D51" s="15">
        <f t="shared" si="1"/>
        <v>2.1960784313725501</v>
      </c>
      <c r="E51" s="16"/>
      <c r="F51" s="55"/>
      <c r="G51" s="6"/>
      <c r="H51" s="11">
        <f t="shared" si="4"/>
        <v>0.6</v>
      </c>
      <c r="J51" s="8">
        <v>0.04</v>
      </c>
      <c r="L51" s="7"/>
    </row>
    <row r="52" spans="1:12" ht="15.75">
      <c r="A52" s="17"/>
      <c r="B52" s="14">
        <v>1.5000000000000999</v>
      </c>
      <c r="C52" s="15">
        <f t="shared" si="0"/>
        <v>23.000000000000011</v>
      </c>
      <c r="D52" s="15">
        <f t="shared" si="1"/>
        <v>2.254901960784315</v>
      </c>
      <c r="E52" s="16"/>
      <c r="F52" s="55"/>
      <c r="G52" s="6"/>
      <c r="H52" s="11">
        <f t="shared" si="4"/>
        <v>0.6</v>
      </c>
      <c r="J52" s="8">
        <v>0.04</v>
      </c>
      <c r="L52" s="7"/>
    </row>
    <row r="53" spans="1:12" ht="15.75">
      <c r="A53" s="17"/>
      <c r="B53" s="14">
        <v>1.51041666666677</v>
      </c>
      <c r="C53" s="15">
        <f t="shared" si="0"/>
        <v>23.600000000000012</v>
      </c>
      <c r="D53" s="15">
        <f t="shared" si="1"/>
        <v>2.31372549019608</v>
      </c>
      <c r="E53" s="16"/>
      <c r="F53" s="55"/>
      <c r="G53" s="6"/>
      <c r="H53" s="11">
        <f t="shared" si="4"/>
        <v>0.6</v>
      </c>
      <c r="J53" s="8">
        <v>0.04</v>
      </c>
      <c r="L53" s="7"/>
    </row>
    <row r="54" spans="1:12" ht="15.75">
      <c r="A54" s="17"/>
      <c r="B54" s="14">
        <v>1.5208333333334401</v>
      </c>
      <c r="C54" s="15">
        <f t="shared" si="0"/>
        <v>24.200000000000014</v>
      </c>
      <c r="D54" s="15">
        <f t="shared" si="1"/>
        <v>2.3725490196078445</v>
      </c>
      <c r="E54" s="16"/>
      <c r="F54" s="55"/>
      <c r="G54" s="6"/>
      <c r="H54" s="11">
        <f t="shared" si="4"/>
        <v>0.6</v>
      </c>
      <c r="J54" s="8">
        <v>0.04</v>
      </c>
      <c r="L54" s="7"/>
    </row>
    <row r="55" spans="1:12" ht="15.75">
      <c r="A55" s="17"/>
      <c r="B55" s="14">
        <v>1.5312500000001099</v>
      </c>
      <c r="C55" s="15">
        <f t="shared" si="0"/>
        <v>24.800000000000015</v>
      </c>
      <c r="D55" s="15">
        <f t="shared" si="1"/>
        <v>2.4313725490196094</v>
      </c>
      <c r="E55" s="16"/>
      <c r="F55" s="55"/>
      <c r="G55" s="6"/>
      <c r="H55" s="11">
        <f t="shared" si="4"/>
        <v>0.6</v>
      </c>
      <c r="J55" s="8">
        <v>0.04</v>
      </c>
      <c r="L55" s="7"/>
    </row>
    <row r="56" spans="1:12" ht="15.75">
      <c r="A56" s="17"/>
      <c r="B56" s="14">
        <v>1.54166666666678</v>
      </c>
      <c r="C56" s="15">
        <f t="shared" si="0"/>
        <v>25.400000000000016</v>
      </c>
      <c r="D56" s="15">
        <f t="shared" si="1"/>
        <v>2.4901960784313744</v>
      </c>
      <c r="E56" s="16"/>
      <c r="F56" s="55"/>
      <c r="G56" s="6"/>
      <c r="H56" s="11">
        <f t="shared" si="4"/>
        <v>0.6</v>
      </c>
      <c r="J56" s="8">
        <v>0.04</v>
      </c>
      <c r="L56" s="7"/>
    </row>
    <row r="57" spans="1:12" ht="15.75">
      <c r="A57" s="17"/>
      <c r="B57" s="14">
        <v>1.5520833333334501</v>
      </c>
      <c r="C57" s="15">
        <f t="shared" si="0"/>
        <v>26.000000000000018</v>
      </c>
      <c r="D57" s="15">
        <f t="shared" si="1"/>
        <v>2.5490196078431393</v>
      </c>
      <c r="E57" s="16"/>
      <c r="F57" s="55"/>
      <c r="G57" s="6"/>
      <c r="H57" s="11">
        <f t="shared" si="4"/>
        <v>0.6</v>
      </c>
      <c r="J57" s="8">
        <v>0.04</v>
      </c>
      <c r="L57" s="7"/>
    </row>
    <row r="58" spans="1:12" ht="15.75">
      <c r="A58" s="17"/>
      <c r="B58" s="14">
        <v>1.5625000000001199</v>
      </c>
      <c r="C58" s="15">
        <f t="shared" si="0"/>
        <v>26.600000000000019</v>
      </c>
      <c r="D58" s="15">
        <f t="shared" si="1"/>
        <v>2.6078431372549042</v>
      </c>
      <c r="E58" s="16"/>
      <c r="F58" s="55"/>
      <c r="G58" s="6"/>
      <c r="H58" s="11">
        <f t="shared" si="4"/>
        <v>0.6</v>
      </c>
      <c r="J58" s="8">
        <v>0.04</v>
      </c>
      <c r="L58" s="7"/>
    </row>
    <row r="59" spans="1:12" ht="15.75">
      <c r="A59" s="17"/>
      <c r="B59" s="14">
        <v>1.57291666666679</v>
      </c>
      <c r="C59" s="15">
        <f t="shared" si="0"/>
        <v>27.200000000000021</v>
      </c>
      <c r="D59" s="15">
        <f t="shared" si="1"/>
        <v>2.6666666666666687</v>
      </c>
      <c r="E59" s="16"/>
      <c r="F59" s="55"/>
      <c r="G59" s="6"/>
      <c r="H59" s="11">
        <f t="shared" si="4"/>
        <v>0.6</v>
      </c>
      <c r="J59" s="8">
        <v>0.04</v>
      </c>
      <c r="L59" s="7"/>
    </row>
    <row r="60" spans="1:12" ht="15.75">
      <c r="A60" s="17"/>
      <c r="B60" s="14">
        <v>1.58333333333346</v>
      </c>
      <c r="C60" s="15">
        <f t="shared" si="0"/>
        <v>27.800000000000022</v>
      </c>
      <c r="D60" s="15">
        <f t="shared" si="1"/>
        <v>2.7254901960784337</v>
      </c>
      <c r="E60" s="16"/>
      <c r="F60" s="55"/>
      <c r="G60" s="6"/>
      <c r="H60" s="11">
        <f t="shared" si="4"/>
        <v>0.6</v>
      </c>
      <c r="J60" s="8">
        <v>0.04</v>
      </c>
      <c r="L60" s="7"/>
    </row>
    <row r="61" spans="1:12" ht="15.75">
      <c r="A61" s="17"/>
      <c r="B61" s="14">
        <v>1.5937500000001299</v>
      </c>
      <c r="C61" s="15">
        <f t="shared" si="0"/>
        <v>28.400000000000023</v>
      </c>
      <c r="D61" s="15">
        <f t="shared" si="1"/>
        <v>2.7843137254901986</v>
      </c>
      <c r="E61" s="16"/>
      <c r="F61" s="55"/>
      <c r="G61" s="6"/>
      <c r="H61" s="11">
        <f t="shared" si="4"/>
        <v>0.6</v>
      </c>
      <c r="J61" s="8">
        <v>0.04</v>
      </c>
      <c r="L61" s="7"/>
    </row>
    <row r="62" spans="1:12" ht="15.75">
      <c r="A62" s="17"/>
      <c r="B62" s="14">
        <v>1.6041666666668</v>
      </c>
      <c r="C62" s="15">
        <f t="shared" si="0"/>
        <v>29.000000000000025</v>
      </c>
      <c r="D62" s="15">
        <f t="shared" si="1"/>
        <v>2.8431372549019636</v>
      </c>
      <c r="E62" s="16"/>
      <c r="F62" s="55"/>
      <c r="G62" s="6"/>
      <c r="H62" s="11">
        <f t="shared" si="4"/>
        <v>0.6</v>
      </c>
      <c r="J62" s="8">
        <v>0.04</v>
      </c>
      <c r="L62" s="7"/>
    </row>
    <row r="63" spans="1:12" ht="15.75">
      <c r="A63" s="17"/>
      <c r="B63" s="14">
        <v>1.61458333333347</v>
      </c>
      <c r="C63" s="15">
        <f t="shared" si="0"/>
        <v>29.600000000000026</v>
      </c>
      <c r="D63" s="15">
        <f t="shared" si="1"/>
        <v>2.9019607843137281</v>
      </c>
      <c r="E63" s="16"/>
      <c r="F63" s="55"/>
      <c r="G63" s="6"/>
      <c r="H63" s="11">
        <f t="shared" si="4"/>
        <v>0.6</v>
      </c>
      <c r="J63" s="8">
        <v>0.04</v>
      </c>
      <c r="L63" s="7"/>
    </row>
    <row r="64" spans="1:12" ht="15.75">
      <c r="A64" s="17"/>
      <c r="B64" s="14">
        <v>1.6250000000001401</v>
      </c>
      <c r="C64" s="15">
        <f t="shared" si="0"/>
        <v>30.200000000000028</v>
      </c>
      <c r="D64" s="15">
        <f t="shared" si="1"/>
        <v>2.960784313725493</v>
      </c>
      <c r="E64" s="16"/>
      <c r="F64" s="55"/>
      <c r="G64" s="6"/>
      <c r="H64" s="11">
        <f t="shared" si="4"/>
        <v>0.6</v>
      </c>
      <c r="J64" s="8">
        <v>0.04</v>
      </c>
      <c r="L64" s="7"/>
    </row>
    <row r="65" spans="1:12" ht="15.75">
      <c r="A65" s="17"/>
      <c r="B65" s="14">
        <v>1.63541666666681</v>
      </c>
      <c r="C65" s="15">
        <f t="shared" si="0"/>
        <v>30.800000000000029</v>
      </c>
      <c r="D65" s="15">
        <f t="shared" si="1"/>
        <v>3.0196078431372579</v>
      </c>
      <c r="E65" s="16"/>
      <c r="F65" s="33"/>
      <c r="G65" s="6"/>
      <c r="H65" s="11">
        <f t="shared" si="4"/>
        <v>0.6</v>
      </c>
      <c r="J65" s="8">
        <v>0.04</v>
      </c>
      <c r="L65" s="7"/>
    </row>
    <row r="66" spans="1:12" ht="15.75">
      <c r="A66" s="17"/>
      <c r="B66" s="14">
        <v>1.64583333333348</v>
      </c>
      <c r="C66" s="15">
        <f t="shared" si="0"/>
        <v>31.400000000000031</v>
      </c>
      <c r="D66" s="15">
        <f t="shared" si="1"/>
        <v>3.0784313725490229</v>
      </c>
      <c r="E66" s="16"/>
      <c r="F66" s="55"/>
      <c r="G66" s="6"/>
      <c r="H66" s="11">
        <f t="shared" si="4"/>
        <v>0.6</v>
      </c>
      <c r="J66" s="8">
        <v>0.04</v>
      </c>
      <c r="L66" s="7">
        <f t="shared" ca="1" si="3"/>
        <v>0.37</v>
      </c>
    </row>
    <row r="67" spans="1:12" ht="15.75">
      <c r="A67" s="17"/>
      <c r="B67" s="14">
        <v>1.6562500000001501</v>
      </c>
      <c r="C67" s="15">
        <f t="shared" si="0"/>
        <v>32.000000000000028</v>
      </c>
      <c r="D67" s="15">
        <f t="shared" si="1"/>
        <v>3.1372549019607874</v>
      </c>
      <c r="E67" s="16"/>
      <c r="F67" s="55"/>
      <c r="G67" s="6"/>
      <c r="H67" s="11">
        <f t="shared" si="4"/>
        <v>0.6</v>
      </c>
      <c r="J67" s="8">
        <v>0.04</v>
      </c>
      <c r="L67" s="7">
        <f t="shared" ca="1" si="3"/>
        <v>0.31</v>
      </c>
    </row>
    <row r="68" spans="1:12" ht="15.75">
      <c r="A68" s="17"/>
      <c r="B68" s="14">
        <v>1.66666666666682</v>
      </c>
      <c r="C68" s="15">
        <f t="shared" si="0"/>
        <v>32.60000000000003</v>
      </c>
      <c r="D68" s="15">
        <f t="shared" si="1"/>
        <v>3.1960784313725523</v>
      </c>
      <c r="E68" s="16"/>
      <c r="F68" s="55"/>
      <c r="G68" s="6"/>
      <c r="H68" s="11">
        <f t="shared" si="4"/>
        <v>0.6</v>
      </c>
      <c r="J68" s="8">
        <v>0.04</v>
      </c>
      <c r="L68" s="7">
        <f t="shared" ca="1" si="3"/>
        <v>0.32</v>
      </c>
    </row>
    <row r="69" spans="1:12" ht="15.75">
      <c r="A69" s="17"/>
      <c r="B69" s="14">
        <v>1.67708333333349</v>
      </c>
      <c r="C69" s="15">
        <f t="shared" si="0"/>
        <v>33.200000000000031</v>
      </c>
      <c r="D69" s="15">
        <f t="shared" si="1"/>
        <v>3.2549019607843168</v>
      </c>
      <c r="E69" s="16"/>
      <c r="F69" s="55"/>
      <c r="G69" s="6"/>
      <c r="H69" s="11">
        <f t="shared" si="4"/>
        <v>0.6</v>
      </c>
      <c r="J69" s="8">
        <v>0.04</v>
      </c>
      <c r="L69" s="7">
        <f t="shared" ca="1" si="3"/>
        <v>0.33</v>
      </c>
    </row>
    <row r="70" spans="1:12" ht="15.75">
      <c r="A70" s="17"/>
      <c r="B70" s="14">
        <v>1.6875000000001601</v>
      </c>
      <c r="C70" s="15">
        <f t="shared" si="0"/>
        <v>33.800000000000033</v>
      </c>
      <c r="D70" s="15">
        <f t="shared" si="1"/>
        <v>3.3137254901960818</v>
      </c>
      <c r="E70" s="16"/>
      <c r="F70" s="55"/>
      <c r="G70" s="6"/>
      <c r="H70" s="11">
        <f t="shared" si="4"/>
        <v>0.6</v>
      </c>
      <c r="J70" s="8">
        <v>0.04</v>
      </c>
      <c r="L70" s="7">
        <f t="shared" ca="1" si="3"/>
        <v>0.4</v>
      </c>
    </row>
    <row r="71" spans="1:12" ht="15.75">
      <c r="A71" s="17"/>
      <c r="B71" s="14">
        <v>1.6979166666668299</v>
      </c>
      <c r="C71" s="15">
        <f t="shared" si="0"/>
        <v>34.400000000000034</v>
      </c>
      <c r="D71" s="15">
        <f t="shared" si="1"/>
        <v>3.3725490196078467</v>
      </c>
      <c r="E71" s="16"/>
      <c r="F71" s="55"/>
      <c r="G71" s="6"/>
      <c r="H71" s="11">
        <f t="shared" si="4"/>
        <v>0.6</v>
      </c>
      <c r="J71" s="8">
        <v>0.04</v>
      </c>
      <c r="L71" s="7">
        <f t="shared" ca="1" si="3"/>
        <v>0.36</v>
      </c>
    </row>
    <row r="72" spans="1:12" ht="15.75">
      <c r="A72" s="17"/>
      <c r="B72" s="14">
        <v>1.7083333333335</v>
      </c>
      <c r="C72" s="15">
        <f t="shared" si="0"/>
        <v>35.000000000000036</v>
      </c>
      <c r="D72" s="15">
        <f t="shared" si="1"/>
        <v>3.4313725490196116</v>
      </c>
      <c r="E72" s="16"/>
      <c r="F72" s="55"/>
      <c r="G72" s="6"/>
      <c r="H72" s="11">
        <f t="shared" si="4"/>
        <v>0.6</v>
      </c>
      <c r="J72" s="8">
        <v>0.04</v>
      </c>
      <c r="L72" s="7">
        <f t="shared" ca="1" si="3"/>
        <v>0.39</v>
      </c>
    </row>
    <row r="73" spans="1:12" ht="15.75">
      <c r="A73" s="17"/>
      <c r="B73" s="14">
        <v>1.7187500000001701</v>
      </c>
      <c r="C73" s="15">
        <f t="shared" si="0"/>
        <v>35.600000000000037</v>
      </c>
      <c r="D73" s="15">
        <f t="shared" si="1"/>
        <v>3.4901960784313766</v>
      </c>
      <c r="E73" s="16"/>
      <c r="F73" s="55"/>
      <c r="G73" s="6"/>
      <c r="H73" s="11">
        <f t="shared" si="4"/>
        <v>0.6</v>
      </c>
      <c r="J73" s="8">
        <v>0.04</v>
      </c>
      <c r="L73" s="7">
        <f t="shared" ca="1" si="3"/>
        <v>0.31</v>
      </c>
    </row>
    <row r="74" spans="1:12" ht="15.75">
      <c r="A74" s="17"/>
      <c r="B74" s="14">
        <v>1.7291666666668399</v>
      </c>
      <c r="C74" s="15">
        <f t="shared" si="0"/>
        <v>36.200000000000038</v>
      </c>
      <c r="D74" s="15">
        <f t="shared" si="1"/>
        <v>3.5490196078431411</v>
      </c>
      <c r="E74" s="16"/>
      <c r="F74" s="55"/>
      <c r="G74" s="6"/>
      <c r="H74" s="11">
        <f t="shared" si="4"/>
        <v>0.6</v>
      </c>
      <c r="J74" s="8">
        <v>0.04</v>
      </c>
      <c r="L74" s="7"/>
    </row>
    <row r="75" spans="1:12" ht="15.75">
      <c r="A75" s="17"/>
      <c r="B75" s="14">
        <v>1.73958333333351</v>
      </c>
      <c r="C75" s="15">
        <f t="shared" si="0"/>
        <v>36.80000000000004</v>
      </c>
      <c r="D75" s="15">
        <f t="shared" si="1"/>
        <v>3.607843137254906</v>
      </c>
      <c r="E75" s="16"/>
      <c r="F75" s="55"/>
      <c r="G75" s="6"/>
      <c r="H75" s="11">
        <f t="shared" si="4"/>
        <v>0.6</v>
      </c>
      <c r="J75" s="8">
        <v>0.04</v>
      </c>
      <c r="L75" s="7"/>
    </row>
    <row r="76" spans="1:12" ht="15.75">
      <c r="A76" s="17"/>
      <c r="B76" s="14">
        <v>0.75</v>
      </c>
      <c r="C76" s="15">
        <f t="shared" si="0"/>
        <v>37.400000000000041</v>
      </c>
      <c r="D76" s="15">
        <f t="shared" si="1"/>
        <v>3.666666666666671</v>
      </c>
      <c r="E76" s="16"/>
      <c r="F76" s="55"/>
      <c r="G76" s="6"/>
      <c r="H76" s="11">
        <f t="shared" si="4"/>
        <v>0.6</v>
      </c>
      <c r="J76" s="8">
        <v>0.04</v>
      </c>
      <c r="L76" s="7"/>
    </row>
    <row r="77" spans="1:12" ht="15.75">
      <c r="A77" s="17"/>
      <c r="B77" s="14">
        <v>0.76041666666666696</v>
      </c>
      <c r="C77" s="15">
        <f t="shared" si="0"/>
        <v>38.000000000000043</v>
      </c>
      <c r="D77" s="15">
        <f t="shared" si="1"/>
        <v>3.7254901960784359</v>
      </c>
      <c r="E77" s="16"/>
      <c r="F77" s="55"/>
      <c r="G77" s="6"/>
      <c r="H77" s="11">
        <f t="shared" si="4"/>
        <v>0.6</v>
      </c>
      <c r="J77" s="8">
        <v>0.04</v>
      </c>
      <c r="L77" s="7"/>
    </row>
    <row r="78" spans="1:12" ht="15.75">
      <c r="A78" s="17"/>
      <c r="B78" s="14">
        <v>0.77083333333333404</v>
      </c>
      <c r="C78" s="15">
        <f t="shared" si="0"/>
        <v>38.600000000000044</v>
      </c>
      <c r="D78" s="15">
        <f t="shared" si="1"/>
        <v>3.7843137254902008</v>
      </c>
      <c r="E78" s="16"/>
      <c r="F78" s="55"/>
      <c r="G78" s="6"/>
      <c r="H78" s="11">
        <f t="shared" si="4"/>
        <v>0.6</v>
      </c>
      <c r="J78" s="8">
        <v>0.04</v>
      </c>
      <c r="L78" s="7"/>
    </row>
    <row r="79" spans="1:12" ht="15.75">
      <c r="A79" s="17"/>
      <c r="B79" s="14">
        <v>0.78125</v>
      </c>
      <c r="C79" s="15">
        <f t="shared" si="0"/>
        <v>39.200000000000045</v>
      </c>
      <c r="D79" s="15">
        <f t="shared" si="1"/>
        <v>3.8431372549019653</v>
      </c>
      <c r="E79" s="16"/>
      <c r="F79" s="55"/>
      <c r="G79" s="6"/>
      <c r="H79" s="11">
        <f t="shared" si="4"/>
        <v>0.6</v>
      </c>
      <c r="J79" s="8">
        <v>0.04</v>
      </c>
      <c r="L79" s="7"/>
    </row>
    <row r="80" spans="1:12" ht="15.75">
      <c r="A80" s="17"/>
      <c r="B80" s="14">
        <v>0.79166666666666696</v>
      </c>
      <c r="C80" s="15">
        <f t="shared" ref="C80:C113" si="5">C79+H80</f>
        <v>39.800000000000047</v>
      </c>
      <c r="D80" s="15">
        <f t="shared" ref="D80:D113" si="6">C80/10.2</f>
        <v>3.9019607843137303</v>
      </c>
      <c r="E80" s="16"/>
      <c r="F80" s="55"/>
      <c r="G80" s="6"/>
      <c r="H80" s="11">
        <f t="shared" si="4"/>
        <v>0.6</v>
      </c>
      <c r="J80" s="8">
        <v>0.04</v>
      </c>
      <c r="L80" s="7"/>
    </row>
    <row r="81" spans="1:12" ht="15.75">
      <c r="A81" s="17"/>
      <c r="B81" s="14">
        <v>0.80208333333333404</v>
      </c>
      <c r="C81" s="15">
        <f t="shared" si="5"/>
        <v>40.400000000000048</v>
      </c>
      <c r="D81" s="15">
        <f t="shared" si="6"/>
        <v>3.9607843137254952</v>
      </c>
      <c r="E81" s="16"/>
      <c r="F81" s="55"/>
      <c r="G81" s="6"/>
      <c r="H81" s="11">
        <f t="shared" si="4"/>
        <v>0.6</v>
      </c>
      <c r="J81" s="8">
        <v>0.04</v>
      </c>
      <c r="L81" s="7"/>
    </row>
    <row r="82" spans="1:12" ht="15.75">
      <c r="A82" s="17"/>
      <c r="B82" s="14">
        <v>0.8125</v>
      </c>
      <c r="C82" s="15">
        <f t="shared" si="5"/>
        <v>41.00000000000005</v>
      </c>
      <c r="D82" s="15">
        <f t="shared" si="6"/>
        <v>4.0196078431372602</v>
      </c>
      <c r="E82" s="16"/>
      <c r="F82" s="55"/>
      <c r="G82" s="6"/>
      <c r="H82" s="11">
        <f t="shared" si="4"/>
        <v>0.6</v>
      </c>
      <c r="J82" s="8">
        <v>0.04</v>
      </c>
      <c r="L82" s="7"/>
    </row>
    <row r="83" spans="1:12" ht="15.75">
      <c r="A83" s="17"/>
      <c r="B83" s="14">
        <v>0.82291666666666696</v>
      </c>
      <c r="C83" s="15">
        <f t="shared" si="5"/>
        <v>41.600000000000051</v>
      </c>
      <c r="D83" s="15">
        <f t="shared" si="6"/>
        <v>4.0784313725490247</v>
      </c>
      <c r="E83" s="16"/>
      <c r="F83" s="55"/>
      <c r="G83" s="6"/>
      <c r="H83" s="11">
        <f t="shared" si="4"/>
        <v>0.6</v>
      </c>
      <c r="J83" s="8">
        <v>0.04</v>
      </c>
      <c r="L83" s="7"/>
    </row>
    <row r="84" spans="1:12" ht="15.75">
      <c r="A84" s="17"/>
      <c r="B84" s="14">
        <v>0.83333333333333404</v>
      </c>
      <c r="C84" s="15">
        <f t="shared" si="5"/>
        <v>42.200000000000053</v>
      </c>
      <c r="D84" s="15">
        <f t="shared" si="6"/>
        <v>4.13725490196079</v>
      </c>
      <c r="E84" s="16"/>
      <c r="F84" s="55"/>
      <c r="G84" s="6"/>
      <c r="H84" s="11">
        <f t="shared" si="4"/>
        <v>0.6</v>
      </c>
      <c r="J84" s="8">
        <v>0.04</v>
      </c>
      <c r="L84" s="7"/>
    </row>
    <row r="85" spans="1:12" ht="15.75">
      <c r="A85" s="17"/>
      <c r="B85" s="14">
        <v>0.843750000000001</v>
      </c>
      <c r="C85" s="15">
        <f t="shared" si="5"/>
        <v>42.800000000000054</v>
      </c>
      <c r="D85" s="15">
        <f t="shared" si="6"/>
        <v>4.1960784313725545</v>
      </c>
      <c r="E85" s="16"/>
      <c r="F85" s="55"/>
      <c r="G85" s="6"/>
      <c r="H85" s="11">
        <f t="shared" si="4"/>
        <v>0.6</v>
      </c>
      <c r="J85" s="8">
        <v>0.04</v>
      </c>
      <c r="L85" s="7"/>
    </row>
    <row r="86" spans="1:12" ht="15.75">
      <c r="A86" s="17"/>
      <c r="B86" s="14">
        <v>0.85416666666666696</v>
      </c>
      <c r="C86" s="15">
        <f t="shared" si="5"/>
        <v>43.400000000000055</v>
      </c>
      <c r="D86" s="15">
        <f t="shared" si="6"/>
        <v>4.254901960784319</v>
      </c>
      <c r="E86" s="16"/>
      <c r="F86" s="55"/>
      <c r="G86" s="6"/>
      <c r="H86" s="11">
        <f t="shared" si="4"/>
        <v>0.6</v>
      </c>
      <c r="J86" s="8">
        <v>0.04</v>
      </c>
      <c r="L86" s="7"/>
    </row>
    <row r="87" spans="1:12" ht="15.75">
      <c r="A87" s="17"/>
      <c r="B87" s="14">
        <v>0.86458333333333404</v>
      </c>
      <c r="C87" s="15">
        <f t="shared" si="5"/>
        <v>44.000000000000057</v>
      </c>
      <c r="D87" s="15">
        <f t="shared" si="6"/>
        <v>4.3137254901960844</v>
      </c>
      <c r="E87" s="16"/>
      <c r="F87" s="55"/>
      <c r="G87" s="6"/>
      <c r="H87" s="11">
        <f t="shared" si="4"/>
        <v>0.6</v>
      </c>
      <c r="J87" s="8">
        <v>0.04</v>
      </c>
      <c r="L87" s="7"/>
    </row>
    <row r="88" spans="1:12" ht="15.75">
      <c r="A88" s="17"/>
      <c r="B88" s="14">
        <v>0.875000000000001</v>
      </c>
      <c r="C88" s="15">
        <f t="shared" si="5"/>
        <v>44.600000000000058</v>
      </c>
      <c r="D88" s="15">
        <f t="shared" si="6"/>
        <v>4.3725490196078489</v>
      </c>
      <c r="E88" s="16"/>
      <c r="F88" s="55"/>
      <c r="G88" s="6"/>
      <c r="H88" s="11">
        <f t="shared" si="4"/>
        <v>0.6</v>
      </c>
      <c r="J88" s="8">
        <v>0.04</v>
      </c>
      <c r="L88" s="7"/>
    </row>
    <row r="89" spans="1:12" ht="15.75">
      <c r="A89" s="17"/>
      <c r="B89" s="14">
        <v>0.88541666666666696</v>
      </c>
      <c r="C89" s="15">
        <f t="shared" si="5"/>
        <v>45.20000000000006</v>
      </c>
      <c r="D89" s="15">
        <f t="shared" si="6"/>
        <v>4.4313725490196143</v>
      </c>
      <c r="E89" s="16"/>
      <c r="F89" s="55"/>
      <c r="G89" s="6"/>
      <c r="H89" s="11">
        <f t="shared" si="4"/>
        <v>0.6</v>
      </c>
      <c r="J89" s="8">
        <v>0.04</v>
      </c>
      <c r="L89" s="7"/>
    </row>
    <row r="90" spans="1:12" ht="15.75">
      <c r="A90" s="17"/>
      <c r="B90" s="14">
        <v>0.89583333333333404</v>
      </c>
      <c r="C90" s="15">
        <f t="shared" si="5"/>
        <v>45.800000000000061</v>
      </c>
      <c r="D90" s="15">
        <f t="shared" si="6"/>
        <v>4.4901960784313788</v>
      </c>
      <c r="E90" s="16"/>
      <c r="F90" s="55"/>
      <c r="G90" s="6"/>
      <c r="H90" s="11">
        <f t="shared" si="4"/>
        <v>0.6</v>
      </c>
      <c r="J90" s="8">
        <v>0.04</v>
      </c>
      <c r="L90" s="7"/>
    </row>
    <row r="91" spans="1:12" ht="15.75">
      <c r="A91" s="17"/>
      <c r="B91" s="14">
        <v>0.906250000000001</v>
      </c>
      <c r="C91" s="15">
        <f t="shared" si="5"/>
        <v>46.400000000000063</v>
      </c>
      <c r="D91" s="15">
        <f t="shared" si="6"/>
        <v>4.5490196078431433</v>
      </c>
      <c r="E91" s="16"/>
      <c r="F91" s="55"/>
      <c r="G91" s="6"/>
      <c r="H91" s="11">
        <f t="shared" si="4"/>
        <v>0.6</v>
      </c>
      <c r="J91" s="8">
        <v>0.04</v>
      </c>
      <c r="L91" s="7">
        <f t="shared" ca="1" si="3"/>
        <v>0.32</v>
      </c>
    </row>
    <row r="92" spans="1:12" ht="15.75">
      <c r="A92" s="17"/>
      <c r="B92" s="14">
        <v>0.91666666666666696</v>
      </c>
      <c r="C92" s="15">
        <f t="shared" si="5"/>
        <v>47.000000000000064</v>
      </c>
      <c r="D92" s="15">
        <f t="shared" si="6"/>
        <v>4.6078431372549087</v>
      </c>
      <c r="E92" s="16"/>
      <c r="F92" s="55"/>
      <c r="G92" s="6"/>
      <c r="H92" s="11">
        <f t="shared" si="4"/>
        <v>0.6</v>
      </c>
      <c r="J92" s="8">
        <v>0.04</v>
      </c>
      <c r="L92" s="7">
        <f t="shared" ca="1" si="3"/>
        <v>0.34</v>
      </c>
    </row>
    <row r="93" spans="1:12" ht="15.75">
      <c r="A93" s="17"/>
      <c r="B93" s="14">
        <v>0.92708333333333404</v>
      </c>
      <c r="C93" s="15">
        <f t="shared" si="5"/>
        <v>47.600000000000065</v>
      </c>
      <c r="D93" s="15">
        <f t="shared" si="6"/>
        <v>4.6666666666666732</v>
      </c>
      <c r="E93" s="16"/>
      <c r="F93" s="55"/>
      <c r="G93" s="6"/>
      <c r="H93" s="11">
        <f t="shared" si="4"/>
        <v>0.6</v>
      </c>
      <c r="J93" s="8">
        <v>0.04</v>
      </c>
      <c r="L93" s="7"/>
    </row>
    <row r="94" spans="1:12" ht="15.75">
      <c r="A94" s="17"/>
      <c r="B94" s="14">
        <v>0.9375</v>
      </c>
      <c r="C94" s="15">
        <f t="shared" si="5"/>
        <v>48.200000000000067</v>
      </c>
      <c r="D94" s="15">
        <f t="shared" si="6"/>
        <v>4.7254901960784386</v>
      </c>
      <c r="E94" s="16"/>
      <c r="F94" s="55"/>
      <c r="G94" s="6"/>
      <c r="H94" s="11">
        <f t="shared" si="4"/>
        <v>0.6</v>
      </c>
      <c r="J94" s="8">
        <v>0.04</v>
      </c>
      <c r="L94" s="7"/>
    </row>
    <row r="95" spans="1:12" ht="15.75">
      <c r="A95" s="17"/>
      <c r="B95" s="14">
        <v>0.94791666666666663</v>
      </c>
      <c r="C95" s="15">
        <f t="shared" si="5"/>
        <v>48.800000000000068</v>
      </c>
      <c r="D95" s="15">
        <f t="shared" si="6"/>
        <v>4.7843137254902031</v>
      </c>
      <c r="E95" s="16"/>
      <c r="F95" s="55"/>
      <c r="G95" s="6"/>
      <c r="H95" s="11">
        <f t="shared" ref="H95:H114" si="7">J95*15</f>
        <v>0.6</v>
      </c>
      <c r="J95" s="8">
        <v>0.04</v>
      </c>
      <c r="L95" s="7"/>
    </row>
    <row r="96" spans="1:12" ht="15.75">
      <c r="A96" s="17"/>
      <c r="B96" s="14">
        <v>0.95833333333333337</v>
      </c>
      <c r="C96" s="15">
        <f t="shared" si="5"/>
        <v>49.40000000000007</v>
      </c>
      <c r="D96" s="15">
        <f t="shared" si="6"/>
        <v>4.8431372549019676</v>
      </c>
      <c r="E96" s="16"/>
      <c r="F96" s="55"/>
      <c r="G96" s="6"/>
      <c r="H96" s="11">
        <f t="shared" si="7"/>
        <v>0.6</v>
      </c>
      <c r="J96" s="8">
        <v>0.04</v>
      </c>
      <c r="L96" s="7"/>
    </row>
    <row r="97" spans="1:12" ht="15.75">
      <c r="A97" s="17"/>
      <c r="B97" s="14">
        <v>0.96875</v>
      </c>
      <c r="C97" s="15">
        <f t="shared" si="5"/>
        <v>50.000000000000071</v>
      </c>
      <c r="D97" s="15">
        <f t="shared" si="6"/>
        <v>4.9019607843137329</v>
      </c>
      <c r="E97" s="16"/>
      <c r="F97" s="55"/>
      <c r="G97" s="6"/>
      <c r="H97" s="11">
        <f t="shared" si="7"/>
        <v>0.6</v>
      </c>
      <c r="J97" s="8">
        <v>0.04</v>
      </c>
      <c r="L97" s="7"/>
    </row>
    <row r="98" spans="1:12" ht="15.75">
      <c r="A98" s="17"/>
      <c r="B98" s="14">
        <v>0.97916666666666663</v>
      </c>
      <c r="C98" s="15">
        <f t="shared" si="5"/>
        <v>50.600000000000072</v>
      </c>
      <c r="D98" s="15">
        <f t="shared" si="6"/>
        <v>4.9607843137254974</v>
      </c>
      <c r="E98" s="16"/>
      <c r="F98" s="55"/>
      <c r="G98" s="6"/>
      <c r="H98" s="11">
        <f t="shared" si="7"/>
        <v>0.6</v>
      </c>
      <c r="J98" s="8">
        <v>0.04</v>
      </c>
      <c r="L98" s="7"/>
    </row>
    <row r="99" spans="1:12" ht="15.75">
      <c r="A99" s="17"/>
      <c r="B99" s="14">
        <v>0.98958333333333337</v>
      </c>
      <c r="C99" s="15">
        <f t="shared" si="5"/>
        <v>51.200000000000074</v>
      </c>
      <c r="D99" s="15">
        <f t="shared" si="6"/>
        <v>5.0196078431372628</v>
      </c>
      <c r="E99" s="16"/>
      <c r="F99" s="55"/>
      <c r="G99" s="6"/>
      <c r="H99" s="11">
        <f t="shared" si="7"/>
        <v>0.6</v>
      </c>
      <c r="J99" s="8">
        <v>0.04</v>
      </c>
      <c r="L99" s="7"/>
    </row>
    <row r="100" spans="1:12" ht="15.75">
      <c r="A100" s="17"/>
      <c r="B100" s="14">
        <v>0</v>
      </c>
      <c r="C100" s="15">
        <f t="shared" si="5"/>
        <v>51.800000000000075</v>
      </c>
      <c r="D100" s="15">
        <f t="shared" si="6"/>
        <v>5.0784313725490273</v>
      </c>
      <c r="E100" s="16"/>
      <c r="F100" s="55"/>
      <c r="G100" s="6"/>
      <c r="H100" s="11">
        <f t="shared" si="7"/>
        <v>0.6</v>
      </c>
      <c r="J100" s="8">
        <v>0.04</v>
      </c>
      <c r="L100" s="7"/>
    </row>
    <row r="101" spans="1:12" ht="15.75">
      <c r="A101" s="17"/>
      <c r="B101" s="14">
        <v>1.0416666666666666E-2</v>
      </c>
      <c r="C101" s="15">
        <f t="shared" si="5"/>
        <v>52.400000000000077</v>
      </c>
      <c r="D101" s="15">
        <f t="shared" si="6"/>
        <v>5.1372549019607918</v>
      </c>
      <c r="E101" s="16"/>
      <c r="F101" s="55"/>
      <c r="G101" s="6"/>
      <c r="H101" s="11">
        <f t="shared" si="7"/>
        <v>0.6</v>
      </c>
      <c r="J101" s="8">
        <v>0.04</v>
      </c>
      <c r="L101" s="7"/>
    </row>
    <row r="102" spans="1:12" ht="15.75">
      <c r="A102" s="17"/>
      <c r="B102" s="14">
        <v>2.0833333333333332E-2</v>
      </c>
      <c r="C102" s="15">
        <f t="shared" si="5"/>
        <v>53.000000000000078</v>
      </c>
      <c r="D102" s="15">
        <f t="shared" si="6"/>
        <v>5.1960784313725572</v>
      </c>
      <c r="E102" s="16"/>
      <c r="F102" s="55"/>
      <c r="G102" s="6"/>
      <c r="H102" s="11">
        <f t="shared" si="7"/>
        <v>0.6</v>
      </c>
      <c r="J102" s="8">
        <v>0.04</v>
      </c>
      <c r="L102" s="7"/>
    </row>
    <row r="103" spans="1:12" ht="15.75">
      <c r="A103" s="17"/>
      <c r="B103" s="14">
        <v>3.125E-2</v>
      </c>
      <c r="C103" s="15">
        <f t="shared" si="5"/>
        <v>53.60000000000008</v>
      </c>
      <c r="D103" s="15">
        <f t="shared" si="6"/>
        <v>5.2549019607843217</v>
      </c>
      <c r="E103" s="16"/>
      <c r="F103" s="55"/>
      <c r="G103" s="6"/>
      <c r="H103" s="11">
        <f t="shared" si="7"/>
        <v>0.6</v>
      </c>
      <c r="J103" s="8">
        <v>0.04</v>
      </c>
      <c r="L103" s="7"/>
    </row>
    <row r="104" spans="1:12" ht="15.75">
      <c r="A104" s="17"/>
      <c r="B104" s="14">
        <v>4.1666666666666664E-2</v>
      </c>
      <c r="C104" s="15">
        <f t="shared" si="5"/>
        <v>54.200000000000081</v>
      </c>
      <c r="D104" s="15">
        <f t="shared" si="6"/>
        <v>5.3137254901960871</v>
      </c>
      <c r="E104" s="16"/>
      <c r="F104" s="55"/>
      <c r="G104" s="6"/>
      <c r="H104" s="11">
        <f t="shared" si="7"/>
        <v>0.6</v>
      </c>
      <c r="J104" s="8">
        <v>0.04</v>
      </c>
      <c r="L104" s="7"/>
    </row>
    <row r="105" spans="1:12" ht="15.75">
      <c r="A105" s="17"/>
      <c r="B105" s="14">
        <v>5.2083333333333336E-2</v>
      </c>
      <c r="C105" s="15">
        <f t="shared" si="5"/>
        <v>54.800000000000082</v>
      </c>
      <c r="D105" s="15">
        <f t="shared" si="6"/>
        <v>5.3725490196078516</v>
      </c>
      <c r="E105" s="16"/>
      <c r="F105" s="55"/>
      <c r="G105" s="6"/>
      <c r="H105" s="11">
        <f t="shared" si="7"/>
        <v>0.6</v>
      </c>
      <c r="J105" s="8">
        <v>0.04</v>
      </c>
      <c r="L105" s="7">
        <f t="shared" ca="1" si="3"/>
        <v>0.31</v>
      </c>
    </row>
    <row r="106" spans="1:12" ht="15.75">
      <c r="A106" s="17"/>
      <c r="B106" s="14">
        <v>6.25E-2</v>
      </c>
      <c r="C106" s="15">
        <f t="shared" si="5"/>
        <v>55.400000000000084</v>
      </c>
      <c r="D106" s="15">
        <f t="shared" si="6"/>
        <v>5.4313725490196161</v>
      </c>
      <c r="E106" s="16"/>
      <c r="F106" s="55"/>
      <c r="G106" s="6"/>
      <c r="H106" s="11">
        <f t="shared" si="7"/>
        <v>0.6</v>
      </c>
      <c r="J106" s="8">
        <v>0.04</v>
      </c>
      <c r="L106" s="7">
        <f t="shared" ca="1" si="3"/>
        <v>0.36</v>
      </c>
    </row>
    <row r="107" spans="1:12" ht="15.75">
      <c r="A107" s="17"/>
      <c r="B107" s="14">
        <v>7.2916666666666671E-2</v>
      </c>
      <c r="C107" s="15">
        <f t="shared" si="5"/>
        <v>56.000000000000085</v>
      </c>
      <c r="D107" s="15">
        <f t="shared" si="6"/>
        <v>5.4901960784313815</v>
      </c>
      <c r="E107" s="16"/>
      <c r="F107" s="33"/>
      <c r="G107" s="6"/>
      <c r="H107" s="11">
        <f t="shared" si="7"/>
        <v>0.6</v>
      </c>
      <c r="J107" s="8">
        <v>0.04</v>
      </c>
      <c r="L107" s="7">
        <f t="shared" ca="1" si="3"/>
        <v>0.35</v>
      </c>
    </row>
    <row r="108" spans="1:12" s="25" customFormat="1" ht="15.75">
      <c r="A108" s="17"/>
      <c r="B108" s="14">
        <v>8.3333333333333329E-2</v>
      </c>
      <c r="C108" s="15">
        <f t="shared" si="5"/>
        <v>56.600000000000087</v>
      </c>
      <c r="D108" s="15">
        <f t="shared" si="6"/>
        <v>5.549019607843146</v>
      </c>
      <c r="E108" s="16"/>
      <c r="F108" s="56"/>
      <c r="G108" s="23"/>
      <c r="H108" s="11">
        <f t="shared" si="7"/>
        <v>0.6</v>
      </c>
      <c r="J108" s="8">
        <v>0.04</v>
      </c>
      <c r="L108" s="7">
        <f t="shared" ca="1" si="3"/>
        <v>0.33</v>
      </c>
    </row>
    <row r="109" spans="1:12" s="25" customFormat="1" ht="15.75">
      <c r="A109" s="17"/>
      <c r="B109" s="14">
        <v>9.375E-2</v>
      </c>
      <c r="C109" s="15">
        <f t="shared" si="5"/>
        <v>57.200000000000088</v>
      </c>
      <c r="D109" s="15">
        <f t="shared" si="6"/>
        <v>5.6078431372549113</v>
      </c>
      <c r="E109" s="16"/>
      <c r="F109" s="55"/>
      <c r="G109" s="23"/>
      <c r="H109" s="11">
        <f t="shared" si="7"/>
        <v>0.6</v>
      </c>
      <c r="J109" s="8">
        <v>0.04</v>
      </c>
      <c r="L109" s="7">
        <f t="shared" ca="1" si="3"/>
        <v>0.31</v>
      </c>
    </row>
    <row r="110" spans="1:12" s="25" customFormat="1" ht="15.75">
      <c r="A110" s="17"/>
      <c r="B110" s="14">
        <v>0.10416666666666667</v>
      </c>
      <c r="C110" s="15">
        <f t="shared" si="5"/>
        <v>57.80000000000009</v>
      </c>
      <c r="D110" s="15">
        <f t="shared" si="6"/>
        <v>5.6666666666666758</v>
      </c>
      <c r="E110" s="16"/>
      <c r="F110" s="55"/>
      <c r="G110" s="23"/>
      <c r="H110" s="11">
        <f t="shared" si="7"/>
        <v>0.6</v>
      </c>
      <c r="J110" s="8">
        <v>0.04</v>
      </c>
      <c r="L110" s="7">
        <f t="shared" ca="1" si="3"/>
        <v>0.39</v>
      </c>
    </row>
    <row r="111" spans="1:12" s="25" customFormat="1" ht="15.75">
      <c r="A111" s="17"/>
      <c r="B111" s="14">
        <v>0.11458333333333333</v>
      </c>
      <c r="C111" s="15">
        <f t="shared" si="5"/>
        <v>58.400000000000091</v>
      </c>
      <c r="D111" s="15">
        <f t="shared" si="6"/>
        <v>5.7254901960784403</v>
      </c>
      <c r="E111" s="16"/>
      <c r="F111" s="55"/>
      <c r="G111" s="23"/>
      <c r="H111" s="11">
        <f t="shared" si="7"/>
        <v>0.6</v>
      </c>
      <c r="J111" s="8">
        <v>0.04</v>
      </c>
      <c r="L111" s="7">
        <f t="shared" ca="1" si="3"/>
        <v>0.33</v>
      </c>
    </row>
    <row r="112" spans="1:12" s="25" customFormat="1" ht="15.75">
      <c r="A112" s="17"/>
      <c r="B112" s="14">
        <v>0.125</v>
      </c>
      <c r="C112" s="15">
        <f t="shared" si="5"/>
        <v>59.000000000000092</v>
      </c>
      <c r="D112" s="15">
        <f t="shared" si="6"/>
        <v>5.7843137254902057</v>
      </c>
      <c r="E112" s="16"/>
      <c r="F112" s="57"/>
      <c r="G112" s="23"/>
      <c r="H112" s="11">
        <f t="shared" si="7"/>
        <v>0.6</v>
      </c>
      <c r="J112" s="8">
        <v>0.04</v>
      </c>
      <c r="L112" s="7">
        <f t="shared" ca="1" si="3"/>
        <v>0.37</v>
      </c>
    </row>
    <row r="113" spans="1:12" s="25" customFormat="1" ht="15.75">
      <c r="A113" s="17"/>
      <c r="B113" s="14">
        <v>0.13541666666666666</v>
      </c>
      <c r="C113" s="15">
        <f t="shared" si="5"/>
        <v>59.600000000000094</v>
      </c>
      <c r="D113" s="15">
        <f t="shared" si="6"/>
        <v>5.8431372549019702</v>
      </c>
      <c r="E113" s="16"/>
      <c r="F113" s="55"/>
      <c r="G113" s="23"/>
      <c r="H113" s="11">
        <f t="shared" si="7"/>
        <v>0.6</v>
      </c>
      <c r="J113" s="8">
        <v>0.04</v>
      </c>
      <c r="L113" s="7">
        <f t="shared" ca="1" si="3"/>
        <v>0.34</v>
      </c>
    </row>
    <row r="114" spans="1:12" s="27" customFormat="1" ht="15.75">
      <c r="A114" s="31"/>
      <c r="B114" s="14">
        <v>0.14583333333333334</v>
      </c>
      <c r="C114" s="15">
        <v>0</v>
      </c>
      <c r="D114" s="15">
        <v>0</v>
      </c>
      <c r="E114" s="16"/>
      <c r="F114" s="53"/>
      <c r="G114" s="30"/>
      <c r="H114" s="11">
        <f t="shared" si="7"/>
        <v>0.6</v>
      </c>
      <c r="J114" s="8">
        <v>0.04</v>
      </c>
      <c r="L114" s="28">
        <f t="shared" ref="L114" ca="1" si="8">ROUND(RAND()*(0.2-0.1)+0.1,2)</f>
        <v>0.15</v>
      </c>
    </row>
    <row r="115" spans="1:12">
      <c r="H115" s="24">
        <f t="shared" ref="H115" si="9">J115*15</f>
        <v>0</v>
      </c>
      <c r="I115" s="25"/>
      <c r="J115" s="26"/>
      <c r="K115" s="25"/>
      <c r="L115" s="7"/>
    </row>
  </sheetData>
  <mergeCells count="9">
    <mergeCell ref="H11:H12"/>
    <mergeCell ref="A2:F2"/>
    <mergeCell ref="A11:A12"/>
    <mergeCell ref="B11:B12"/>
    <mergeCell ref="E11:E12"/>
    <mergeCell ref="F11:F12"/>
    <mergeCell ref="D3:F3"/>
    <mergeCell ref="B5:F5"/>
    <mergeCell ref="C11:D11"/>
  </mergeCells>
  <pageMargins left="0.78740157480314965" right="0.39370078740157483" top="0.39370078740157483" bottom="0.39370078740157483" header="0" footer="0"/>
  <pageSetup paperSize="9" scale="80" fitToHeight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48"/>
  <sheetViews>
    <sheetView tabSelected="1" view="pageLayout" zoomScale="80" zoomScaleNormal="100" zoomScalePageLayoutView="80" workbookViewId="0">
      <selection sqref="A1:R1"/>
    </sheetView>
  </sheetViews>
  <sheetFormatPr defaultRowHeight="15"/>
  <cols>
    <col min="1" max="1" width="10.28515625" customWidth="1"/>
    <col min="2" max="2" width="36.5703125" customWidth="1"/>
    <col min="11" max="11" width="8.5703125" customWidth="1"/>
    <col min="12" max="12" width="7.42578125" customWidth="1"/>
    <col min="18" max="18" width="10.85546875" customWidth="1"/>
  </cols>
  <sheetData>
    <row r="1" spans="1:18" ht="15.75" customHeight="1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7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.7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28" ht="19.5" customHeight="1"/>
    <row r="29" ht="19.5" customHeight="1"/>
    <row r="31" ht="32.25" customHeight="1"/>
    <row r="37" spans="1:6" ht="33" customHeight="1">
      <c r="A37" s="18"/>
      <c r="B37" s="18"/>
      <c r="C37" s="18"/>
      <c r="D37" s="18"/>
      <c r="E37" s="18"/>
      <c r="F37" s="18"/>
    </row>
    <row r="38" spans="1:6" ht="19.5" customHeight="1">
      <c r="A38" s="18"/>
      <c r="B38" s="18"/>
      <c r="C38" s="18"/>
      <c r="D38" s="18"/>
      <c r="E38" s="18"/>
      <c r="F38" s="18"/>
    </row>
    <row r="39" spans="1:6" ht="46.5" customHeight="1">
      <c r="A39" s="44"/>
      <c r="B39" s="44"/>
      <c r="C39" s="18"/>
      <c r="D39" s="18"/>
      <c r="E39" s="18"/>
      <c r="F39" s="18"/>
    </row>
    <row r="40" spans="1:6">
      <c r="A40" s="44"/>
      <c r="B40" s="44"/>
      <c r="C40" s="18"/>
      <c r="D40" s="18"/>
      <c r="E40" s="18"/>
      <c r="F40" s="18"/>
    </row>
    <row r="41" spans="1:6" ht="37.5" customHeight="1">
      <c r="A41" s="44"/>
      <c r="B41" s="45"/>
      <c r="C41" s="18"/>
      <c r="D41" s="18"/>
      <c r="E41" s="18"/>
      <c r="F41" s="18"/>
    </row>
    <row r="42" spans="1:6">
      <c r="A42" s="45"/>
      <c r="B42" s="45"/>
      <c r="C42" s="18"/>
      <c r="D42" s="18"/>
      <c r="E42" s="18"/>
      <c r="F42" s="18"/>
    </row>
    <row r="43" spans="1:6" ht="50.25" customHeight="1">
      <c r="A43" s="46"/>
      <c r="B43" s="47"/>
      <c r="C43" s="18"/>
      <c r="D43" s="18"/>
      <c r="E43" s="18"/>
      <c r="F43" s="18"/>
    </row>
    <row r="44" spans="1:6" s="25" customFormat="1" ht="24.75" customHeight="1">
      <c r="A44" s="48"/>
      <c r="B44" s="29"/>
      <c r="C44" s="29"/>
      <c r="D44" s="29"/>
      <c r="E44" s="29"/>
      <c r="F44" s="29"/>
    </row>
    <row r="45" spans="1:6" s="25" customFormat="1" ht="17.25" customHeight="1">
      <c r="A45" s="41"/>
      <c r="B45" s="41"/>
      <c r="C45" s="29"/>
      <c r="D45" s="29"/>
      <c r="E45" s="29"/>
      <c r="F45" s="29"/>
    </row>
    <row r="46" spans="1:6" s="25" customFormat="1" ht="13.5" customHeight="1">
      <c r="A46" s="41"/>
      <c r="B46" s="41"/>
      <c r="C46" s="29"/>
      <c r="D46" s="29"/>
      <c r="E46" s="29"/>
      <c r="F46" s="29"/>
    </row>
    <row r="47" spans="1:6" s="25" customFormat="1">
      <c r="A47" s="49"/>
      <c r="B47" s="49"/>
      <c r="C47" s="49"/>
      <c r="D47" s="49"/>
      <c r="E47" s="49"/>
      <c r="F47" s="49"/>
    </row>
    <row r="48" spans="1:6">
      <c r="A48" s="50"/>
      <c r="B48" s="50"/>
      <c r="C48" s="50"/>
      <c r="D48" s="50"/>
      <c r="E48" s="50"/>
      <c r="F48" s="50"/>
    </row>
  </sheetData>
  <mergeCells count="6">
    <mergeCell ref="A45:B46"/>
    <mergeCell ref="A1:R1"/>
    <mergeCell ref="A3:R3"/>
    <mergeCell ref="A2:R2"/>
    <mergeCell ref="A39:B40"/>
    <mergeCell ref="A41:B42"/>
  </mergeCells>
  <pageMargins left="0.78740157480314965" right="0.39370078740157483" top="0.39370078740157483" bottom="0.39370078740157483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данные</vt:lpstr>
      <vt:lpstr>график</vt:lpstr>
      <vt:lpstr>данные!Заголовки_для_печати</vt:lpstr>
      <vt:lpstr>данные!Область_печати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2018-02-08T07:07:59Z</dcterms:modified>
</cp:coreProperties>
</file>